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3CD38D3E-EBE5-4B24-A582-19B5C80AB183}" xr6:coauthVersionLast="47" xr6:coauthVersionMax="47" xr10:uidLastSave="{00000000-0000-0000-0000-000000000000}"/>
  <bookViews>
    <workbookView xWindow="3075" yWindow="3075" windowWidth="21600" windowHeight="11385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7" i="2" l="1"/>
  <c r="H18" i="2"/>
  <c r="H17" i="2" s="1"/>
  <c r="H12" i="2"/>
  <c r="H11" i="2" s="1"/>
  <c r="K45" i="1" l="1"/>
  <c r="K44" i="1" s="1"/>
  <c r="K43" i="1" s="1"/>
  <c r="K42" i="1" s="1"/>
  <c r="K41" i="1" s="1"/>
  <c r="K40" i="1" s="1"/>
  <c r="K39" i="1" s="1"/>
  <c r="K37" i="1"/>
  <c r="K36" i="1" s="1"/>
  <c r="K35" i="1" s="1"/>
  <c r="K34" i="1" s="1"/>
  <c r="K33" i="1" s="1"/>
  <c r="K32" i="1" s="1"/>
  <c r="K31" i="1" s="1"/>
  <c r="H56" i="2"/>
  <c r="H55" i="2" s="1"/>
  <c r="H54" i="2" s="1"/>
  <c r="H53" i="2" s="1"/>
  <c r="H52" i="2" l="1"/>
  <c r="H51" i="2"/>
  <c r="H50" i="2" s="1"/>
</calcChain>
</file>

<file path=xl/sharedStrings.xml><?xml version="1.0" encoding="utf-8"?>
<sst xmlns="http://schemas.openxmlformats.org/spreadsheetml/2006/main" count="947" uniqueCount="287">
  <si>
    <t>GRAD OSIJEK</t>
  </si>
  <si>
    <t>Datum:</t>
  </si>
  <si>
    <t/>
  </si>
  <si>
    <t>Vrijeme:</t>
  </si>
  <si>
    <t>Franje Kuhača 9</t>
  </si>
  <si>
    <t>31000 Osijek</t>
  </si>
  <si>
    <t>OIB: 30050049642</t>
  </si>
  <si>
    <t>Proračun 2023. - 2. rebalans</t>
  </si>
  <si>
    <t>RADNI DIO</t>
  </si>
  <si>
    <t>za razdoblje od 1.1.2023 do 16.10.2023</t>
  </si>
  <si>
    <t>POZICIJA</t>
  </si>
  <si>
    <t>BROJ KONTA</t>
  </si>
  <si>
    <t>VRSTA PRIHODA / PRIMITAKA</t>
  </si>
  <si>
    <t>PLANIRANO</t>
  </si>
  <si>
    <t>IZVRŠENJE</t>
  </si>
  <si>
    <t>PROMJENA IZNOS</t>
  </si>
  <si>
    <t>PROMJENA (%)</t>
  </si>
  <si>
    <t>NOVI IZNOS</t>
  </si>
  <si>
    <t>SVEUKUPNO PRIHODI</t>
  </si>
  <si>
    <t xml:space="preserve">Izvor </t>
  </si>
  <si>
    <t>2.</t>
  </si>
  <si>
    <t>Vlastiti prihodi</t>
  </si>
  <si>
    <t>2.2.</t>
  </si>
  <si>
    <t>Vlastiti prihod - proračunski korisnici</t>
  </si>
  <si>
    <t>Razdjel</t>
  </si>
  <si>
    <t>204</t>
  </si>
  <si>
    <t>UPRAVNI ODJEL ZA DRUŠTVENE DJELATNOSTI</t>
  </si>
  <si>
    <t>Glava</t>
  </si>
  <si>
    <t>20403</t>
  </si>
  <si>
    <t>OSNOVNE ŠKOLE</t>
  </si>
  <si>
    <t>Proračunski korisnik</t>
  </si>
  <si>
    <t>9538</t>
  </si>
  <si>
    <t>OŠ JOSIPOVAC</t>
  </si>
  <si>
    <t xml:space="preserve">Korisnik </t>
  </si>
  <si>
    <t>PK027</t>
  </si>
  <si>
    <t>OŠ Josipovac</t>
  </si>
  <si>
    <t>P0202</t>
  </si>
  <si>
    <t>641</t>
  </si>
  <si>
    <t>Prihodi od financijske imovine</t>
  </si>
  <si>
    <t>P0203</t>
  </si>
  <si>
    <t>661</t>
  </si>
  <si>
    <t>Prihodi od prodaje proizvoda i robe te pruženih usluga</t>
  </si>
  <si>
    <t>P0204</t>
  </si>
  <si>
    <t>663</t>
  </si>
  <si>
    <t>Donacije od pravnih i fizičkih osoba izvan općeg proračuna</t>
  </si>
  <si>
    <t>P0205</t>
  </si>
  <si>
    <t>683</t>
  </si>
  <si>
    <t>Ostali prihodi</t>
  </si>
  <si>
    <t>P0206</t>
  </si>
  <si>
    <t>9221</t>
  </si>
  <si>
    <t>Višak prihoda</t>
  </si>
  <si>
    <t>3.</t>
  </si>
  <si>
    <t>Prihodi za posebne namjene</t>
  </si>
  <si>
    <t>3.9.</t>
  </si>
  <si>
    <t>Prihodi po posebnim ugovorima/Naknada za neizgrađena parkir.</t>
  </si>
  <si>
    <t>3.9.1</t>
  </si>
  <si>
    <t>Prihodi po posebnim propisima - proračunski korisnici</t>
  </si>
  <si>
    <t>P0261</t>
  </si>
  <si>
    <t>652</t>
  </si>
  <si>
    <t>Prihodi po posebnim propisima</t>
  </si>
  <si>
    <t>4.</t>
  </si>
  <si>
    <t>Pomoći</t>
  </si>
  <si>
    <t>4.1.</t>
  </si>
  <si>
    <t>Tekuće pomoći iz državnog proračuna</t>
  </si>
  <si>
    <t>4.1.1.</t>
  </si>
  <si>
    <t>Pomoći - proračunski korisnici</t>
  </si>
  <si>
    <t>P0309</t>
  </si>
  <si>
    <t>636</t>
  </si>
  <si>
    <t>Pomoći proračunskim korisnicima iz proračuna koji im nije nadležan</t>
  </si>
  <si>
    <t>P0309-01</t>
  </si>
  <si>
    <t>Kapitalne pomoći proračunskim korisnicima iz proračuna koji im nije nadležan</t>
  </si>
  <si>
    <t>P0310</t>
  </si>
  <si>
    <t>Pomoći proračunskim korisnicima iz proračuna koji im nije nadležan - plaće MZO</t>
  </si>
  <si>
    <t>P0517</t>
  </si>
  <si>
    <t>Pomoći proračunskim korisnicima iz proračuna koji im nije nadležan - besplatni obrok</t>
  </si>
  <si>
    <t>P0517 01</t>
  </si>
  <si>
    <t>Pomoći proračunskim korisnicima iz proračuna koji im nije nadležan - higijenske potrepštine</t>
  </si>
  <si>
    <t>P0517 02</t>
  </si>
  <si>
    <t>Pomoći proračunskim korisnicima iz proračuna koji im nije nadležan - besplatni obrok 2</t>
  </si>
  <si>
    <t>P0527</t>
  </si>
  <si>
    <t>Pomoći proračunskim korisnicima iz proračuna koji im nije nadležan - Tekući projekt STEM</t>
  </si>
  <si>
    <t>P0311</t>
  </si>
  <si>
    <t>Višak prihoda-MZO</t>
  </si>
  <si>
    <t>6.</t>
  </si>
  <si>
    <t>Prihodi od nefinancijske imovine i nadoknade štete s osnova</t>
  </si>
  <si>
    <t>6.5.</t>
  </si>
  <si>
    <t>Prihodi od nefininancijske imovine i naknade štete - PK</t>
  </si>
  <si>
    <t>P0449</t>
  </si>
  <si>
    <t>721</t>
  </si>
  <si>
    <t>Prihodi od prodaje građevinskih objekata</t>
  </si>
  <si>
    <t>VRSTA RASHODA / IZDATAKA</t>
  </si>
  <si>
    <t>SVEUKUPNO RASHODI / IZDACI</t>
  </si>
  <si>
    <t>1.</t>
  </si>
  <si>
    <t>Opći prihodi i primitci</t>
  </si>
  <si>
    <t>1.1.</t>
  </si>
  <si>
    <t>Opći prihodi i primitci (nenamjenski)</t>
  </si>
  <si>
    <t>Glavni program</t>
  </si>
  <si>
    <t>A00</t>
  </si>
  <si>
    <t>NOVA PROGRAMSKA KLASIFIKACIJA</t>
  </si>
  <si>
    <t>Program</t>
  </si>
  <si>
    <t>1061</t>
  </si>
  <si>
    <t>POSEBNI PROGRAMI OSNOVNIH ŠKOLA</t>
  </si>
  <si>
    <t>Tekući projekt</t>
  </si>
  <si>
    <t>T106111</t>
  </si>
  <si>
    <t>OSIGURAJMO IM JEDNAKOST 6</t>
  </si>
  <si>
    <t>R0471 09</t>
  </si>
  <si>
    <t>311</t>
  </si>
  <si>
    <t>Plaće (Bruto)</t>
  </si>
  <si>
    <t>R0472 09</t>
  </si>
  <si>
    <t>Plaće za zaposlene (neprihvatljivi tr.)</t>
  </si>
  <si>
    <t>R0473 09</t>
  </si>
  <si>
    <t>313</t>
  </si>
  <si>
    <t>Doprinosi za obvezno zdravstveno osiguranje (neprihvatljivi tr.)</t>
  </si>
  <si>
    <t>R0474 09</t>
  </si>
  <si>
    <t>Doprinosi na plaće</t>
  </si>
  <si>
    <t>T106114</t>
  </si>
  <si>
    <t>OSIGURAJMO IM JEDNAKOST 7</t>
  </si>
  <si>
    <t>R1554-01</t>
  </si>
  <si>
    <t>Plaće za zaposlene</t>
  </si>
  <si>
    <t>R2757</t>
  </si>
  <si>
    <t>R1554-02</t>
  </si>
  <si>
    <t>R2758</t>
  </si>
  <si>
    <t>Doprinosi za obvezno zdravstveno osiguranje</t>
  </si>
  <si>
    <t xml:space="preserve">1.1.1.    </t>
  </si>
  <si>
    <t>Prihodi iz nadležnog proračuna - PK Osnovne škole</t>
  </si>
  <si>
    <t>1060</t>
  </si>
  <si>
    <t>REDOVNA DJELATNOST OSNOVNIH ŠKOLA</t>
  </si>
  <si>
    <t>Aktivnost</t>
  </si>
  <si>
    <t>A106001</t>
  </si>
  <si>
    <t>FINANCIRANJE TEMELJEM KRITERIJA</t>
  </si>
  <si>
    <t>R1529</t>
  </si>
  <si>
    <t>321</t>
  </si>
  <si>
    <t>Naknada troškova zaposlenima</t>
  </si>
  <si>
    <t>R1530</t>
  </si>
  <si>
    <t>322</t>
  </si>
  <si>
    <t>Rashodi za materijal i energiju</t>
  </si>
  <si>
    <t>R1531</t>
  </si>
  <si>
    <t>323</t>
  </si>
  <si>
    <t>Rashodi za usluge</t>
  </si>
  <si>
    <t>A106002</t>
  </si>
  <si>
    <t>FINANCIRANJE TEMELJEM STVARNIH TROŠKOVA</t>
  </si>
  <si>
    <t>R1538</t>
  </si>
  <si>
    <t>A106112</t>
  </si>
  <si>
    <t>BESPLATNE MENSTRUALNE HIGIJENSKE POTREPŠTINE</t>
  </si>
  <si>
    <t>R2918 01</t>
  </si>
  <si>
    <t>381</t>
  </si>
  <si>
    <t>Besplatne menstrualne higijenske potrepštine</t>
  </si>
  <si>
    <t>1062</t>
  </si>
  <si>
    <t>ULAGANJE U OBJEKTE OSNOVNIH ŠKOLA</t>
  </si>
  <si>
    <t>A106202</t>
  </si>
  <si>
    <t>UREĐENJE I OPREMANJE ŠKOLA</t>
  </si>
  <si>
    <t>R5034</t>
  </si>
  <si>
    <t>422</t>
  </si>
  <si>
    <t>Postrojenja i oprema</t>
  </si>
  <si>
    <t>1063</t>
  </si>
  <si>
    <t>TEKUĆE I INVESTICIJSKO ODRŽAVANJE OSNOVNIH ŠKOLA</t>
  </si>
  <si>
    <t>A106301</t>
  </si>
  <si>
    <t>R5054</t>
  </si>
  <si>
    <t>Tekuće i investicijsko održavanje</t>
  </si>
  <si>
    <t xml:space="preserve">1.1.2.    </t>
  </si>
  <si>
    <t>Opći prihodi (nenamjenski) - PK Osnovne škole</t>
  </si>
  <si>
    <t>A106106</t>
  </si>
  <si>
    <t>PRODUŽENI BORAVAK</t>
  </si>
  <si>
    <t>R1562</t>
  </si>
  <si>
    <t>R1563</t>
  </si>
  <si>
    <t>312</t>
  </si>
  <si>
    <t>Ostali rashodi za zaposlene</t>
  </si>
  <si>
    <t>R1564</t>
  </si>
  <si>
    <t>R1565</t>
  </si>
  <si>
    <t>Naknade troškova zaposlenima</t>
  </si>
  <si>
    <t>1.1.4</t>
  </si>
  <si>
    <t>Predfinanciranje EU projekata-PK</t>
  </si>
  <si>
    <t>T106113</t>
  </si>
  <si>
    <t>ŠKOLSKA SHEMA 3</t>
  </si>
  <si>
    <t>R2741</t>
  </si>
  <si>
    <t>1.2.</t>
  </si>
  <si>
    <t>Decentralizirana funkcija-osnovno školstvo</t>
  </si>
  <si>
    <t>R1532</t>
  </si>
  <si>
    <t>R1533</t>
  </si>
  <si>
    <t>R1534</t>
  </si>
  <si>
    <t>R1535</t>
  </si>
  <si>
    <t>329</t>
  </si>
  <si>
    <t>Ostali nespomenuti rashodi poslovanja</t>
  </si>
  <si>
    <t>R1536</t>
  </si>
  <si>
    <t>343</t>
  </si>
  <si>
    <t>Ostali financijski rashodi</t>
  </si>
  <si>
    <t>R1537</t>
  </si>
  <si>
    <t>R1539</t>
  </si>
  <si>
    <t>R1539-01</t>
  </si>
  <si>
    <t>Rashodi za materijal i energiju - pedagoška dokumentacija</t>
  </si>
  <si>
    <t>R1540</t>
  </si>
  <si>
    <t>R1571-01</t>
  </si>
  <si>
    <t>R1571</t>
  </si>
  <si>
    <t>R0493 10</t>
  </si>
  <si>
    <t>Inspekcijski  nalazi</t>
  </si>
  <si>
    <t>R0493 31</t>
  </si>
  <si>
    <t>Inspekcijski nalazi</t>
  </si>
  <si>
    <t>1.2.1</t>
  </si>
  <si>
    <t>Decentralizirana funkcija - osn. školstvo - preneseni višak</t>
  </si>
  <si>
    <t>R2711</t>
  </si>
  <si>
    <t>R0470-01</t>
  </si>
  <si>
    <t>R1541</t>
  </si>
  <si>
    <t>R1542</t>
  </si>
  <si>
    <t>R1543</t>
  </si>
  <si>
    <t>R1544</t>
  </si>
  <si>
    <t>R1545</t>
  </si>
  <si>
    <t>T106112</t>
  </si>
  <si>
    <t>ŠKOLSKA SHEMA 2</t>
  </si>
  <si>
    <t>R5092</t>
  </si>
  <si>
    <t>R1572</t>
  </si>
  <si>
    <t>R1573</t>
  </si>
  <si>
    <t>424</t>
  </si>
  <si>
    <t>Knjige</t>
  </si>
  <si>
    <t>A106102</t>
  </si>
  <si>
    <t>ŠKOLSKA KUHINJA</t>
  </si>
  <si>
    <t>R1552</t>
  </si>
  <si>
    <t>R1566</t>
  </si>
  <si>
    <t>R1567</t>
  </si>
  <si>
    <t>R2742</t>
  </si>
  <si>
    <t>A106004</t>
  </si>
  <si>
    <t>RASHODI ZA ZAPOSLENE U OSNOVNIM ŠKOLAMA</t>
  </si>
  <si>
    <t>R1547</t>
  </si>
  <si>
    <t>R1548</t>
  </si>
  <si>
    <t>A106005</t>
  </si>
  <si>
    <t>OSTALI RASHODI ZA ZAPOSLENE U OSNOVNOM ŠKOLSTVU</t>
  </si>
  <si>
    <t>R1549</t>
  </si>
  <si>
    <t>R1550</t>
  </si>
  <si>
    <t>R1551</t>
  </si>
  <si>
    <t>Ostali nespomenuti rashodi poslovanja (naknada za nezap. osoba s invaliditetom)</t>
  </si>
  <si>
    <t>R1552 02</t>
  </si>
  <si>
    <t>Besplatni obrok</t>
  </si>
  <si>
    <t>A106104</t>
  </si>
  <si>
    <t>STRUČNA VIJEĆA, MENTORSTVA, NATJECANJA, STRUČNI ISPITI, KURIKULARNA REFORMA</t>
  </si>
  <si>
    <t>R1553</t>
  </si>
  <si>
    <t>R1554</t>
  </si>
  <si>
    <t>R1555</t>
  </si>
  <si>
    <t>R1556</t>
  </si>
  <si>
    <t>R1557</t>
  </si>
  <si>
    <t>R1558</t>
  </si>
  <si>
    <t>R1559</t>
  </si>
  <si>
    <t>R1560</t>
  </si>
  <si>
    <t>R1561</t>
  </si>
  <si>
    <t>372</t>
  </si>
  <si>
    <t>Ostale naknade građanima i kućanstvima iz proračuna</t>
  </si>
  <si>
    <t>R2918</t>
  </si>
  <si>
    <t>A106113</t>
  </si>
  <si>
    <t>ŠKOLSKA KUHINJA 2</t>
  </si>
  <si>
    <t>R2000 18</t>
  </si>
  <si>
    <t>T106109</t>
  </si>
  <si>
    <t>STEM</t>
  </si>
  <si>
    <t>R1568</t>
  </si>
  <si>
    <t>R1574</t>
  </si>
  <si>
    <t>R1575</t>
  </si>
  <si>
    <t>4.1.3</t>
  </si>
  <si>
    <t>Fond za sufinanciranje provedbe EU projekata</t>
  </si>
  <si>
    <t>R5075</t>
  </si>
  <si>
    <t>4.1.4</t>
  </si>
  <si>
    <t>Tekuće pomoći iz državnog proračuna-preneseni višak</t>
  </si>
  <si>
    <t>R1570 01</t>
  </si>
  <si>
    <t>4.6.</t>
  </si>
  <si>
    <t>Tekuće pomoći temeljem prijenos sredstava EU i od međ. org.</t>
  </si>
  <si>
    <t>R0475 09</t>
  </si>
  <si>
    <t>R0476 09</t>
  </si>
  <si>
    <t>R0477 09</t>
  </si>
  <si>
    <t>R0478 09</t>
  </si>
  <si>
    <t>R0479 09</t>
  </si>
  <si>
    <t>R0480 09</t>
  </si>
  <si>
    <t>R0481 09</t>
  </si>
  <si>
    <t>R0482 09</t>
  </si>
  <si>
    <t>R0483 09</t>
  </si>
  <si>
    <t>R0484 09</t>
  </si>
  <si>
    <t>R0485 09</t>
  </si>
  <si>
    <t>R0486 09</t>
  </si>
  <si>
    <t>R0487 09</t>
  </si>
  <si>
    <t>R0488 09</t>
  </si>
  <si>
    <t>R1569</t>
  </si>
  <si>
    <t>R1570</t>
  </si>
  <si>
    <t>R1554-03</t>
  </si>
  <si>
    <t>R1554-04</t>
  </si>
  <si>
    <t>R2787</t>
  </si>
  <si>
    <t>R1554-05</t>
  </si>
  <si>
    <t>R1554-06</t>
  </si>
  <si>
    <t>Naknade za prijevoz na posao i s posla</t>
  </si>
  <si>
    <t>T106115</t>
  </si>
  <si>
    <t>ŠKOLE JEDNAKIH MOGUĆNOSTI 7</t>
  </si>
  <si>
    <t>R2446</t>
  </si>
  <si>
    <t>R1546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</si>
</sst>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5" formatCode="[$-1041A]h:mm"/>
    <numFmt numFmtId="166" formatCode="[$-1041A]#,##0.00;\-\ 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  <fill>
      <patternFill patternType="solid">
        <fgColor rgb="FFFFFF97"/>
        <bgColor rgb="FFFFFF97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0" fontId="7" fillId="3" borderId="0" xfId="1" applyNumberFormat="1" applyFont="1" applyFill="1" applyBorder="1" applyAlignment="1">
      <alignment horizontal="left" vertical="center" wrapText="1" readingOrder="1"/>
    </xf>
    <xf numFmtId="0" fontId="7" fillId="3" borderId="0" xfId="1" applyNumberFormat="1" applyFont="1" applyFill="1" applyBorder="1" applyAlignment="1">
      <alignment vertical="center" wrapText="1" readingOrder="1"/>
    </xf>
    <xf numFmtId="166" fontId="7" fillId="3" borderId="0" xfId="1" applyNumberFormat="1" applyFont="1" applyFill="1" applyBorder="1" applyAlignment="1">
      <alignment horizontal="right" vertical="center" wrapText="1" readingOrder="1"/>
    </xf>
    <xf numFmtId="0" fontId="7" fillId="4" borderId="0" xfId="1" applyNumberFormat="1" applyFont="1" applyFill="1" applyBorder="1" applyAlignment="1">
      <alignment horizontal="left" vertical="center" wrapText="1" readingOrder="1"/>
    </xf>
    <xf numFmtId="0" fontId="7" fillId="4" borderId="0" xfId="1" applyNumberFormat="1" applyFont="1" applyFill="1" applyBorder="1" applyAlignment="1">
      <alignment vertical="center" wrapText="1" readingOrder="1"/>
    </xf>
    <xf numFmtId="166" fontId="7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horizontal="left" vertical="center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horizontal="lef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horizontal="lef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7" fillId="8" borderId="0" xfId="1" applyNumberFormat="1" applyFont="1" applyFill="1" applyBorder="1" applyAlignment="1">
      <alignment horizontal="left" vertical="center" wrapText="1" readingOrder="1"/>
    </xf>
    <xf numFmtId="0" fontId="7" fillId="8" borderId="0" xfId="1" applyNumberFormat="1" applyFont="1" applyFill="1" applyBorder="1" applyAlignment="1">
      <alignment vertical="center" wrapText="1" readingOrder="1"/>
    </xf>
    <xf numFmtId="166" fontId="7" fillId="8" borderId="0" xfId="1" applyNumberFormat="1" applyFont="1" applyFill="1" applyBorder="1" applyAlignment="1">
      <alignment horizontal="right" vertical="center" wrapText="1" readingOrder="1"/>
    </xf>
    <xf numFmtId="0" fontId="2" fillId="9" borderId="0" xfId="1" applyNumberFormat="1" applyFont="1" applyFill="1" applyBorder="1" applyAlignment="1">
      <alignment horizontal="left" vertical="center" wrapText="1" readingOrder="1"/>
    </xf>
    <xf numFmtId="0" fontId="2" fillId="9" borderId="0" xfId="1" applyNumberFormat="1" applyFont="1" applyFill="1" applyBorder="1" applyAlignment="1">
      <alignment vertical="center" wrapText="1" readingOrder="1"/>
    </xf>
    <xf numFmtId="166" fontId="2" fillId="9" borderId="0" xfId="1" applyNumberFormat="1" applyFont="1" applyFill="1" applyBorder="1" applyAlignment="1">
      <alignment horizontal="right" vertical="center" wrapText="1" readingOrder="1"/>
    </xf>
    <xf numFmtId="0" fontId="7" fillId="10" borderId="0" xfId="1" applyNumberFormat="1" applyFont="1" applyFill="1" applyBorder="1" applyAlignment="1">
      <alignment horizontal="left" vertical="center" wrapText="1" readingOrder="1"/>
    </xf>
    <xf numFmtId="0" fontId="7" fillId="10" borderId="0" xfId="1" applyNumberFormat="1" applyFont="1" applyFill="1" applyBorder="1" applyAlignment="1">
      <alignment vertical="center" wrapText="1" readingOrder="1"/>
    </xf>
    <xf numFmtId="166" fontId="7" fillId="10" borderId="0" xfId="1" applyNumberFormat="1" applyFont="1" applyFill="1" applyBorder="1" applyAlignment="1">
      <alignment horizontal="right" vertical="center" wrapText="1" readingOrder="1"/>
    </xf>
    <xf numFmtId="0" fontId="7" fillId="11" borderId="0" xfId="1" applyNumberFormat="1" applyFont="1" applyFill="1" applyBorder="1" applyAlignment="1">
      <alignment horizontal="left" vertical="center" wrapText="1" readingOrder="1"/>
    </xf>
    <xf numFmtId="0" fontId="7" fillId="11" borderId="0" xfId="1" applyNumberFormat="1" applyFont="1" applyFill="1" applyBorder="1" applyAlignment="1">
      <alignment vertical="center" wrapText="1" readingOrder="1"/>
    </xf>
    <xf numFmtId="166" fontId="7" fillId="11" borderId="0" xfId="1" applyNumberFormat="1" applyFont="1" applyFill="1" applyBorder="1" applyAlignment="1">
      <alignment horizontal="right" vertical="center" wrapText="1" readingOrder="1"/>
    </xf>
    <xf numFmtId="0" fontId="7" fillId="12" borderId="0" xfId="1" applyNumberFormat="1" applyFont="1" applyFill="1" applyBorder="1" applyAlignment="1">
      <alignment horizontal="left" vertical="center" wrapText="1" readingOrder="1"/>
    </xf>
    <xf numFmtId="0" fontId="7" fillId="12" borderId="0" xfId="1" applyNumberFormat="1" applyFont="1" applyFill="1" applyBorder="1" applyAlignment="1">
      <alignment vertical="center" wrapText="1" readingOrder="1"/>
    </xf>
    <xf numFmtId="166" fontId="7" fillId="12" borderId="0" xfId="1" applyNumberFormat="1" applyFont="1" applyFill="1" applyBorder="1" applyAlignment="1">
      <alignment horizontal="right" vertical="center" wrapText="1" readingOrder="1"/>
    </xf>
    <xf numFmtId="0" fontId="7" fillId="13" borderId="0" xfId="1" applyNumberFormat="1" applyFont="1" applyFill="1" applyBorder="1" applyAlignment="1">
      <alignment horizontal="left" vertical="center" wrapText="1" readingOrder="1"/>
    </xf>
    <xf numFmtId="0" fontId="7" fillId="13" borderId="0" xfId="1" applyNumberFormat="1" applyFont="1" applyFill="1" applyBorder="1" applyAlignment="1">
      <alignment vertical="center" wrapText="1" readingOrder="1"/>
    </xf>
    <xf numFmtId="166" fontId="7" fillId="13" borderId="0" xfId="1" applyNumberFormat="1" applyFont="1" applyFill="1" applyBorder="1" applyAlignment="1">
      <alignment horizontal="right" vertical="center" wrapText="1" readingOrder="1"/>
    </xf>
    <xf numFmtId="166" fontId="9" fillId="3" borderId="0" xfId="1" applyNumberFormat="1" applyFont="1" applyFill="1" applyBorder="1" applyAlignment="1">
      <alignment horizontal="right" vertical="center" wrapText="1" readingOrder="1"/>
    </xf>
    <xf numFmtId="166" fontId="10" fillId="5" borderId="0" xfId="1" applyNumberFormat="1" applyFont="1" applyFill="1" applyBorder="1" applyAlignment="1">
      <alignment horizontal="right" vertical="center" wrapText="1" readingOrder="1"/>
    </xf>
    <xf numFmtId="166" fontId="10" fillId="6" borderId="0" xfId="1" applyNumberFormat="1" applyFont="1" applyFill="1" applyBorder="1" applyAlignment="1">
      <alignment horizontal="right" vertical="center" wrapText="1" readingOrder="1"/>
    </xf>
    <xf numFmtId="166" fontId="10" fillId="7" borderId="0" xfId="1" applyNumberFormat="1" applyFont="1" applyFill="1" applyBorder="1" applyAlignment="1">
      <alignment horizontal="right" vertical="center" wrapText="1" readingOrder="1"/>
    </xf>
    <xf numFmtId="166" fontId="11" fillId="11" borderId="0" xfId="1" applyNumberFormat="1" applyFont="1" applyFill="1" applyBorder="1" applyAlignment="1">
      <alignment horizontal="right" vertical="center" wrapText="1" readingOrder="1"/>
    </xf>
    <xf numFmtId="166" fontId="11" fillId="12" borderId="0" xfId="1" applyNumberFormat="1" applyFont="1" applyFill="1" applyBorder="1" applyAlignment="1">
      <alignment horizontal="right" vertical="center" wrapText="1" readingOrder="1"/>
    </xf>
    <xf numFmtId="166" fontId="11" fillId="13" borderId="0" xfId="1" applyNumberFormat="1" applyFont="1" applyFill="1" applyBorder="1" applyAlignment="1">
      <alignment horizontal="right" vertical="center" wrapText="1" readingOrder="1"/>
    </xf>
    <xf numFmtId="166" fontId="11" fillId="8" borderId="0" xfId="1" applyNumberFormat="1" applyFont="1" applyFill="1" applyBorder="1" applyAlignment="1">
      <alignment horizontal="right" vertical="center" wrapText="1" readingOrder="1"/>
    </xf>
    <xf numFmtId="166" fontId="11" fillId="9" borderId="0" xfId="1" applyNumberFormat="1" applyFont="1" applyFill="1" applyBorder="1" applyAlignment="1">
      <alignment horizontal="right" vertical="center" wrapText="1" readingOrder="1"/>
    </xf>
    <xf numFmtId="166" fontId="12" fillId="3" borderId="0" xfId="1" applyNumberFormat="1" applyFont="1" applyFill="1" applyBorder="1" applyAlignment="1">
      <alignment horizontal="right" vertical="center" wrapText="1" readingOrder="1"/>
    </xf>
    <xf numFmtId="166" fontId="12" fillId="4" borderId="0" xfId="1" applyNumberFormat="1" applyFont="1" applyFill="1" applyBorder="1" applyAlignment="1">
      <alignment horizontal="right" vertical="center" wrapText="1" readingOrder="1"/>
    </xf>
    <xf numFmtId="166" fontId="12" fillId="10" borderId="0" xfId="1" applyNumberFormat="1" applyFont="1" applyFill="1" applyBorder="1" applyAlignment="1">
      <alignment horizontal="right" vertical="center" wrapText="1" readingOrder="1"/>
    </xf>
    <xf numFmtId="166" fontId="13" fillId="5" borderId="0" xfId="1" applyNumberFormat="1" applyFont="1" applyFill="1" applyBorder="1" applyAlignment="1">
      <alignment horizontal="right" vertical="center" wrapText="1" readingOrder="1"/>
    </xf>
    <xf numFmtId="166" fontId="13" fillId="12" borderId="0" xfId="1" applyNumberFormat="1" applyFont="1" applyFill="1" applyBorder="1" applyAlignment="1">
      <alignment horizontal="right" vertical="center" wrapText="1" readingOrder="1"/>
    </xf>
    <xf numFmtId="166" fontId="13" fillId="13" borderId="0" xfId="1" applyNumberFormat="1" applyFont="1" applyFill="1" applyBorder="1" applyAlignment="1">
      <alignment horizontal="right" vertical="center" wrapText="1" readingOrder="1"/>
    </xf>
    <xf numFmtId="166" fontId="14" fillId="8" borderId="0" xfId="1" applyNumberFormat="1" applyFont="1" applyFill="1" applyBorder="1" applyAlignment="1">
      <alignment horizontal="right" vertical="center" wrapText="1" readingOrder="1"/>
    </xf>
    <xf numFmtId="166" fontId="14" fillId="9" borderId="0" xfId="1" applyNumberFormat="1" applyFont="1" applyFill="1" applyBorder="1" applyAlignment="1">
      <alignment horizontal="right" vertical="center" wrapText="1" readingOrder="1"/>
    </xf>
    <xf numFmtId="166" fontId="13" fillId="8" borderId="0" xfId="1" applyNumberFormat="1" applyFont="1" applyFill="1" applyBorder="1" applyAlignment="1">
      <alignment horizontal="right" vertical="center" wrapText="1" readingOrder="1"/>
    </xf>
    <xf numFmtId="166" fontId="13" fillId="9" borderId="0" xfId="1" applyNumberFormat="1" applyFont="1" applyFill="1" applyBorder="1" applyAlignment="1">
      <alignment horizontal="right" vertical="center" wrapText="1" readingOrder="1"/>
    </xf>
    <xf numFmtId="0" fontId="7" fillId="8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166" fontId="7" fillId="8" borderId="0" xfId="1" applyNumberFormat="1" applyFont="1" applyFill="1" applyBorder="1" applyAlignment="1">
      <alignment horizontal="right" vertical="center" wrapText="1" readingOrder="1"/>
    </xf>
    <xf numFmtId="166" fontId="2" fillId="8" borderId="0" xfId="1" applyNumberFormat="1" applyFont="1" applyFill="1" applyBorder="1" applyAlignment="1">
      <alignment horizontal="right" vertical="center" wrapText="1" readingOrder="1"/>
    </xf>
    <xf numFmtId="0" fontId="2" fillId="9" borderId="0" xfId="1" applyNumberFormat="1" applyFont="1" applyFill="1" applyBorder="1" applyAlignment="1">
      <alignment vertical="center" wrapText="1" readingOrder="1"/>
    </xf>
    <xf numFmtId="166" fontId="2" fillId="9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166" fontId="6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166" fontId="6" fillId="7" borderId="0" xfId="1" applyNumberFormat="1" applyFont="1" applyFill="1" applyBorder="1" applyAlignment="1">
      <alignment horizontal="right" vertical="center" wrapText="1" readingOrder="1"/>
    </xf>
    <xf numFmtId="0" fontId="7" fillId="4" borderId="0" xfId="1" applyNumberFormat="1" applyFont="1" applyFill="1" applyBorder="1" applyAlignment="1">
      <alignment vertical="center" wrapText="1" readingOrder="1"/>
    </xf>
    <xf numFmtId="166" fontId="7" fillId="4" borderId="0" xfId="1" applyNumberFormat="1" applyFont="1" applyFill="1" applyBorder="1" applyAlignment="1">
      <alignment horizontal="right" vertical="center" wrapText="1" readingOrder="1"/>
    </xf>
    <xf numFmtId="166" fontId="2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166" fontId="6" fillId="5" borderId="0" xfId="1" applyNumberFormat="1" applyFont="1" applyFill="1" applyBorder="1" applyAlignment="1">
      <alignment horizontal="right" vertical="center" wrapText="1" readingOrder="1"/>
    </xf>
    <xf numFmtId="0" fontId="7" fillId="3" borderId="0" xfId="1" applyNumberFormat="1" applyFont="1" applyFill="1" applyBorder="1" applyAlignment="1">
      <alignment vertical="center" wrapText="1" readingOrder="1"/>
    </xf>
    <xf numFmtId="166" fontId="7" fillId="3" borderId="0" xfId="1" applyNumberFormat="1" applyFont="1" applyFill="1" applyBorder="1" applyAlignment="1">
      <alignment horizontal="right" vertical="center" wrapText="1" readingOrder="1"/>
    </xf>
    <xf numFmtId="166" fontId="2" fillId="3" borderId="0" xfId="1" applyNumberFormat="1" applyFont="1" applyFill="1" applyBorder="1" applyAlignment="1">
      <alignment horizontal="right" vertical="center" wrapText="1" readingOrder="1"/>
    </xf>
    <xf numFmtId="166" fontId="11" fillId="9" borderId="0" xfId="1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/>
    <xf numFmtId="166" fontId="16" fillId="9" borderId="0" xfId="1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0" fontId="7" fillId="10" borderId="0" xfId="1" applyNumberFormat="1" applyFont="1" applyFill="1" applyBorder="1" applyAlignment="1">
      <alignment vertical="center" wrapText="1" readingOrder="1"/>
    </xf>
    <xf numFmtId="166" fontId="7" fillId="10" borderId="0" xfId="1" applyNumberFormat="1" applyFont="1" applyFill="1" applyBorder="1" applyAlignment="1">
      <alignment horizontal="right" vertical="center" wrapText="1" readingOrder="1"/>
    </xf>
    <xf numFmtId="166" fontId="2" fillId="10" borderId="0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166" fontId="6" fillId="2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165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FFEE75"/>
      <rgbColor rgb="00000080"/>
      <rgbColor rgb="000000CE"/>
      <rgbColor rgb="003535FF"/>
      <rgbColor rgb="00A3C9B9"/>
      <rgbColor rgb="00FFFF97"/>
      <rgbColor rgb="009CA9FE"/>
      <rgbColor rgb="00C1C1FF"/>
      <rgbColor rgb="00E1E1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topLeftCell="A43" workbookViewId="0">
      <selection activeCell="K39" sqref="K39:M39"/>
    </sheetView>
  </sheetViews>
  <sheetFormatPr defaultRowHeight="15" x14ac:dyDescent="0.25"/>
  <cols>
    <col min="1" max="1" width="12.140625" customWidth="1"/>
    <col min="2" max="2" width="13.42578125" customWidth="1"/>
    <col min="3" max="3" width="45" customWidth="1"/>
    <col min="4" max="4" width="2.7109375" customWidth="1"/>
    <col min="5" max="5" width="13.42578125" customWidth="1"/>
    <col min="6" max="6" width="9.42578125" customWidth="1"/>
    <col min="7" max="7" width="4" customWidth="1"/>
    <col min="8" max="8" width="14.85546875" customWidth="1"/>
    <col min="9" max="9" width="5.42578125" customWidth="1"/>
    <col min="10" max="10" width="6.7109375" customWidth="1"/>
    <col min="11" max="11" width="3.5703125" customWidth="1"/>
    <col min="12" max="12" width="0.5703125" customWidth="1"/>
    <col min="13" max="13" width="9.42578125" customWidth="1"/>
    <col min="14" max="14" width="0" hidden="1" customWidth="1"/>
    <col min="15" max="15" width="1.28515625" customWidth="1"/>
    <col min="16" max="16" width="0" hidden="1" customWidth="1"/>
  </cols>
  <sheetData>
    <row r="1" spans="1:15" ht="12.75" customHeight="1" x14ac:dyDescent="0.25">
      <c r="A1" s="93" t="s">
        <v>0</v>
      </c>
      <c r="B1" s="59"/>
      <c r="C1" s="59"/>
      <c r="J1" s="93" t="s">
        <v>1</v>
      </c>
      <c r="K1" s="59"/>
      <c r="M1" s="95">
        <v>45216.595853773098</v>
      </c>
      <c r="N1" s="59"/>
      <c r="O1" s="59"/>
    </row>
    <row r="2" spans="1:15" ht="1.35" customHeight="1" x14ac:dyDescent="0.25"/>
    <row r="3" spans="1:15" ht="12.75" customHeight="1" x14ac:dyDescent="0.25">
      <c r="A3" s="93" t="s">
        <v>2</v>
      </c>
      <c r="B3" s="59"/>
      <c r="C3" s="59"/>
      <c r="J3" s="93" t="s">
        <v>3</v>
      </c>
      <c r="K3" s="59"/>
      <c r="M3" s="96">
        <v>45216.595853773098</v>
      </c>
      <c r="N3" s="59"/>
      <c r="O3" s="59"/>
    </row>
    <row r="4" spans="1:15" ht="1.35" customHeight="1" x14ac:dyDescent="0.25"/>
    <row r="5" spans="1:15" ht="12.75" customHeight="1" x14ac:dyDescent="0.25">
      <c r="A5" s="93" t="s">
        <v>4</v>
      </c>
      <c r="B5" s="59"/>
      <c r="C5" s="59"/>
      <c r="D5" s="59"/>
      <c r="E5" s="59"/>
      <c r="F5" s="59"/>
    </row>
    <row r="6" spans="1:15" ht="1.35" customHeight="1" x14ac:dyDescent="0.25"/>
    <row r="7" spans="1:15" ht="12.75" customHeight="1" x14ac:dyDescent="0.25">
      <c r="A7" s="93" t="s">
        <v>5</v>
      </c>
      <c r="B7" s="59"/>
      <c r="C7" s="59"/>
      <c r="D7" s="59"/>
      <c r="E7" s="59"/>
      <c r="F7" s="59"/>
    </row>
    <row r="8" spans="1:15" ht="1.35" customHeight="1" x14ac:dyDescent="0.25"/>
    <row r="9" spans="1:15" ht="12.75" customHeight="1" x14ac:dyDescent="0.25">
      <c r="A9" s="93" t="s">
        <v>6</v>
      </c>
      <c r="B9" s="59"/>
      <c r="C9" s="59"/>
      <c r="D9" s="59"/>
      <c r="E9" s="59"/>
      <c r="F9" s="59"/>
    </row>
    <row r="10" spans="1:15" ht="8.4499999999999993" customHeight="1" x14ac:dyDescent="0.25"/>
    <row r="11" spans="1:15" ht="19.899999999999999" customHeight="1" x14ac:dyDescent="0.25">
      <c r="A11" s="94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.5" customHeight="1" x14ac:dyDescent="0.25"/>
    <row r="13" spans="1:15" ht="14.1" customHeight="1" x14ac:dyDescent="0.25">
      <c r="A13" s="89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7.15" customHeight="1" x14ac:dyDescent="0.25"/>
    <row r="15" spans="1:15" ht="14.1" customHeight="1" x14ac:dyDescent="0.25">
      <c r="A15" s="89" t="s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4.25" customHeight="1" x14ac:dyDescent="0.25"/>
    <row r="17" spans="1:13" ht="7.15" customHeight="1" x14ac:dyDescent="0.25"/>
    <row r="18" spans="1:13" x14ac:dyDescent="0.25">
      <c r="A18" s="1" t="s">
        <v>10</v>
      </c>
      <c r="B18" s="1" t="s">
        <v>11</v>
      </c>
      <c r="C18" s="90" t="s">
        <v>12</v>
      </c>
      <c r="D18" s="91"/>
      <c r="E18" s="2" t="s">
        <v>13</v>
      </c>
      <c r="F18" s="92" t="s">
        <v>14</v>
      </c>
      <c r="G18" s="91"/>
      <c r="H18" s="2" t="s">
        <v>15</v>
      </c>
      <c r="I18" s="92" t="s">
        <v>16</v>
      </c>
      <c r="J18" s="91"/>
      <c r="K18" s="92" t="s">
        <v>17</v>
      </c>
      <c r="L18" s="91"/>
      <c r="M18" s="91"/>
    </row>
    <row r="19" spans="1:13" x14ac:dyDescent="0.25">
      <c r="A19" s="3" t="s">
        <v>2</v>
      </c>
      <c r="B19" s="3" t="s">
        <v>2</v>
      </c>
      <c r="C19" s="86" t="s">
        <v>18</v>
      </c>
      <c r="D19" s="59"/>
      <c r="E19" s="5">
        <v>833630</v>
      </c>
      <c r="F19" s="87">
        <v>645745.46</v>
      </c>
      <c r="G19" s="59"/>
      <c r="H19" s="5">
        <v>152681</v>
      </c>
      <c r="I19" s="88">
        <v>18.32</v>
      </c>
      <c r="J19" s="59"/>
      <c r="K19" s="87">
        <v>986311</v>
      </c>
      <c r="L19" s="59"/>
      <c r="M19" s="59"/>
    </row>
    <row r="20" spans="1:13" x14ac:dyDescent="0.25">
      <c r="A20" s="6" t="s">
        <v>19</v>
      </c>
      <c r="B20" s="6" t="s">
        <v>20</v>
      </c>
      <c r="C20" s="76" t="s">
        <v>21</v>
      </c>
      <c r="D20" s="59"/>
      <c r="E20" s="8">
        <v>5871</v>
      </c>
      <c r="F20" s="77">
        <v>11272.2</v>
      </c>
      <c r="G20" s="59"/>
      <c r="H20" s="8">
        <v>14559</v>
      </c>
      <c r="I20" s="78">
        <v>247.98</v>
      </c>
      <c r="J20" s="59"/>
      <c r="K20" s="77">
        <v>20430</v>
      </c>
      <c r="L20" s="59"/>
      <c r="M20" s="59"/>
    </row>
    <row r="21" spans="1:13" x14ac:dyDescent="0.25">
      <c r="A21" s="9" t="s">
        <v>19</v>
      </c>
      <c r="B21" s="9" t="s">
        <v>22</v>
      </c>
      <c r="C21" s="70" t="s">
        <v>23</v>
      </c>
      <c r="D21" s="59"/>
      <c r="E21" s="11">
        <v>5871</v>
      </c>
      <c r="F21" s="71">
        <v>11272.2</v>
      </c>
      <c r="G21" s="59"/>
      <c r="H21" s="11">
        <v>14559</v>
      </c>
      <c r="I21" s="72">
        <v>247.98</v>
      </c>
      <c r="J21" s="59"/>
      <c r="K21" s="71">
        <v>20430</v>
      </c>
      <c r="L21" s="59"/>
      <c r="M21" s="59"/>
    </row>
    <row r="22" spans="1:13" x14ac:dyDescent="0.25">
      <c r="A22" s="12" t="s">
        <v>24</v>
      </c>
      <c r="B22" s="12" t="s">
        <v>25</v>
      </c>
      <c r="C22" s="73" t="s">
        <v>26</v>
      </c>
      <c r="D22" s="59"/>
      <c r="E22" s="14">
        <v>5871</v>
      </c>
      <c r="F22" s="74">
        <v>11272.2</v>
      </c>
      <c r="G22" s="59"/>
      <c r="H22" s="14">
        <v>14559</v>
      </c>
      <c r="I22" s="75">
        <v>247.98</v>
      </c>
      <c r="J22" s="59"/>
      <c r="K22" s="74">
        <v>20430</v>
      </c>
      <c r="L22" s="59"/>
      <c r="M22" s="59"/>
    </row>
    <row r="23" spans="1:13" x14ac:dyDescent="0.25">
      <c r="A23" s="15" t="s">
        <v>27</v>
      </c>
      <c r="B23" s="15" t="s">
        <v>28</v>
      </c>
      <c r="C23" s="64" t="s">
        <v>29</v>
      </c>
      <c r="D23" s="59"/>
      <c r="E23" s="17">
        <v>5871</v>
      </c>
      <c r="F23" s="65">
        <v>11272.2</v>
      </c>
      <c r="G23" s="59"/>
      <c r="H23" s="17">
        <v>14559</v>
      </c>
      <c r="I23" s="66">
        <v>247.98</v>
      </c>
      <c r="J23" s="59"/>
      <c r="K23" s="65">
        <v>20430</v>
      </c>
      <c r="L23" s="59"/>
      <c r="M23" s="59"/>
    </row>
    <row r="24" spans="1:13" ht="22.5" x14ac:dyDescent="0.25">
      <c r="A24" s="18" t="s">
        <v>30</v>
      </c>
      <c r="B24" s="18" t="s">
        <v>31</v>
      </c>
      <c r="C24" s="67" t="s">
        <v>32</v>
      </c>
      <c r="D24" s="59"/>
      <c r="E24" s="20">
        <v>5871</v>
      </c>
      <c r="F24" s="68">
        <v>11272.2</v>
      </c>
      <c r="G24" s="59"/>
      <c r="H24" s="20">
        <v>14559</v>
      </c>
      <c r="I24" s="69">
        <v>247.98</v>
      </c>
      <c r="J24" s="59"/>
      <c r="K24" s="68">
        <v>20430</v>
      </c>
      <c r="L24" s="59"/>
      <c r="M24" s="59"/>
    </row>
    <row r="25" spans="1:13" x14ac:dyDescent="0.25">
      <c r="A25" s="21" t="s">
        <v>33</v>
      </c>
      <c r="B25" s="21" t="s">
        <v>34</v>
      </c>
      <c r="C25" s="58" t="s">
        <v>35</v>
      </c>
      <c r="D25" s="59"/>
      <c r="E25" s="23">
        <v>5871</v>
      </c>
      <c r="F25" s="60">
        <v>11272.2</v>
      </c>
      <c r="G25" s="59"/>
      <c r="H25" s="23">
        <v>14559</v>
      </c>
      <c r="I25" s="61">
        <v>247.98</v>
      </c>
      <c r="J25" s="59"/>
      <c r="K25" s="60">
        <v>20430</v>
      </c>
      <c r="L25" s="59"/>
      <c r="M25" s="59"/>
    </row>
    <row r="26" spans="1:13" x14ac:dyDescent="0.25">
      <c r="A26" s="24" t="s">
        <v>36</v>
      </c>
      <c r="B26" s="24" t="s">
        <v>37</v>
      </c>
      <c r="C26" s="62" t="s">
        <v>38</v>
      </c>
      <c r="D26" s="59"/>
      <c r="E26" s="26">
        <v>133</v>
      </c>
      <c r="F26" s="63">
        <v>0</v>
      </c>
      <c r="G26" s="59"/>
      <c r="H26" s="26">
        <v>0</v>
      </c>
      <c r="I26" s="63">
        <v>0</v>
      </c>
      <c r="J26" s="59"/>
      <c r="K26" s="63">
        <v>133</v>
      </c>
      <c r="L26" s="59"/>
      <c r="M26" s="59"/>
    </row>
    <row r="27" spans="1:13" x14ac:dyDescent="0.25">
      <c r="A27" s="24" t="s">
        <v>39</v>
      </c>
      <c r="B27" s="24" t="s">
        <v>40</v>
      </c>
      <c r="C27" s="62" t="s">
        <v>41</v>
      </c>
      <c r="D27" s="59"/>
      <c r="E27" s="26">
        <v>3381</v>
      </c>
      <c r="F27" s="63">
        <v>4958.0200000000004</v>
      </c>
      <c r="G27" s="59"/>
      <c r="H27" s="26">
        <v>5457</v>
      </c>
      <c r="I27" s="63">
        <v>161.4</v>
      </c>
      <c r="J27" s="59"/>
      <c r="K27" s="63">
        <v>8838</v>
      </c>
      <c r="L27" s="59"/>
      <c r="M27" s="59"/>
    </row>
    <row r="28" spans="1:13" x14ac:dyDescent="0.25">
      <c r="A28" s="24" t="s">
        <v>42</v>
      </c>
      <c r="B28" s="24" t="s">
        <v>43</v>
      </c>
      <c r="C28" s="62" t="s">
        <v>44</v>
      </c>
      <c r="D28" s="59"/>
      <c r="E28" s="26">
        <v>498</v>
      </c>
      <c r="F28" s="63">
        <v>1064.25</v>
      </c>
      <c r="G28" s="59"/>
      <c r="H28" s="26">
        <v>9102</v>
      </c>
      <c r="I28" s="63">
        <v>1827.71</v>
      </c>
      <c r="J28" s="59"/>
      <c r="K28" s="63">
        <v>9600</v>
      </c>
      <c r="L28" s="59"/>
      <c r="M28" s="59"/>
    </row>
    <row r="29" spans="1:13" x14ac:dyDescent="0.25">
      <c r="A29" s="24" t="s">
        <v>45</v>
      </c>
      <c r="B29" s="24" t="s">
        <v>46</v>
      </c>
      <c r="C29" s="62" t="s">
        <v>47</v>
      </c>
      <c r="D29" s="59"/>
      <c r="E29" s="26">
        <v>365</v>
      </c>
      <c r="F29" s="63">
        <v>0</v>
      </c>
      <c r="G29" s="59"/>
      <c r="H29" s="26">
        <v>0</v>
      </c>
      <c r="I29" s="63">
        <v>0</v>
      </c>
      <c r="J29" s="59"/>
      <c r="K29" s="63">
        <v>365</v>
      </c>
      <c r="L29" s="59"/>
      <c r="M29" s="59"/>
    </row>
    <row r="30" spans="1:13" x14ac:dyDescent="0.25">
      <c r="A30" s="24" t="s">
        <v>48</v>
      </c>
      <c r="B30" s="24" t="s">
        <v>49</v>
      </c>
      <c r="C30" s="62" t="s">
        <v>50</v>
      </c>
      <c r="D30" s="59"/>
      <c r="E30" s="26">
        <v>1494</v>
      </c>
      <c r="F30" s="63">
        <v>5249.93</v>
      </c>
      <c r="G30" s="59"/>
      <c r="H30" s="26">
        <v>0</v>
      </c>
      <c r="I30" s="63">
        <v>0</v>
      </c>
      <c r="J30" s="59"/>
      <c r="K30" s="63">
        <v>1494</v>
      </c>
      <c r="L30" s="59"/>
      <c r="M30" s="59"/>
    </row>
    <row r="31" spans="1:13" x14ac:dyDescent="0.25">
      <c r="A31" s="6" t="s">
        <v>19</v>
      </c>
      <c r="B31" s="6" t="s">
        <v>51</v>
      </c>
      <c r="C31" s="76" t="s">
        <v>52</v>
      </c>
      <c r="D31" s="59"/>
      <c r="E31" s="8">
        <v>20499</v>
      </c>
      <c r="F31" s="77">
        <v>7601.53</v>
      </c>
      <c r="G31" s="59"/>
      <c r="H31" s="8">
        <v>-3198</v>
      </c>
      <c r="I31" s="78">
        <v>-15.6</v>
      </c>
      <c r="J31" s="59"/>
      <c r="K31" s="77">
        <f t="shared" ref="K31:K37" si="0">K32</f>
        <v>14301</v>
      </c>
      <c r="L31" s="59"/>
      <c r="M31" s="59"/>
    </row>
    <row r="32" spans="1:13" x14ac:dyDescent="0.25">
      <c r="A32" s="9" t="s">
        <v>19</v>
      </c>
      <c r="B32" s="9" t="s">
        <v>53</v>
      </c>
      <c r="C32" s="70" t="s">
        <v>54</v>
      </c>
      <c r="D32" s="59"/>
      <c r="E32" s="11">
        <v>20499</v>
      </c>
      <c r="F32" s="71">
        <v>7601.53</v>
      </c>
      <c r="G32" s="59"/>
      <c r="H32" s="11">
        <v>-3198</v>
      </c>
      <c r="I32" s="72">
        <v>-15.6</v>
      </c>
      <c r="J32" s="59"/>
      <c r="K32" s="71">
        <f t="shared" si="0"/>
        <v>14301</v>
      </c>
      <c r="L32" s="59"/>
      <c r="M32" s="59"/>
    </row>
    <row r="33" spans="1:13" x14ac:dyDescent="0.25">
      <c r="A33" s="27" t="s">
        <v>19</v>
      </c>
      <c r="B33" s="27" t="s">
        <v>55</v>
      </c>
      <c r="C33" s="83" t="s">
        <v>56</v>
      </c>
      <c r="D33" s="59"/>
      <c r="E33" s="29">
        <v>20499</v>
      </c>
      <c r="F33" s="84">
        <v>7601.53</v>
      </c>
      <c r="G33" s="59"/>
      <c r="H33" s="29">
        <v>-3198</v>
      </c>
      <c r="I33" s="85">
        <v>-15.6</v>
      </c>
      <c r="J33" s="59"/>
      <c r="K33" s="84">
        <f t="shared" si="0"/>
        <v>14301</v>
      </c>
      <c r="L33" s="59"/>
      <c r="M33" s="59"/>
    </row>
    <row r="34" spans="1:13" x14ac:dyDescent="0.25">
      <c r="A34" s="12" t="s">
        <v>24</v>
      </c>
      <c r="B34" s="12" t="s">
        <v>25</v>
      </c>
      <c r="C34" s="73" t="s">
        <v>26</v>
      </c>
      <c r="D34" s="59"/>
      <c r="E34" s="14">
        <v>20499</v>
      </c>
      <c r="F34" s="74">
        <v>7601.53</v>
      </c>
      <c r="G34" s="59"/>
      <c r="H34" s="14">
        <v>0</v>
      </c>
      <c r="I34" s="75">
        <v>-15.6</v>
      </c>
      <c r="J34" s="59"/>
      <c r="K34" s="74">
        <f t="shared" si="0"/>
        <v>14301</v>
      </c>
      <c r="L34" s="59"/>
      <c r="M34" s="59"/>
    </row>
    <row r="35" spans="1:13" x14ac:dyDescent="0.25">
      <c r="A35" s="15" t="s">
        <v>27</v>
      </c>
      <c r="B35" s="15" t="s">
        <v>28</v>
      </c>
      <c r="C35" s="64" t="s">
        <v>29</v>
      </c>
      <c r="D35" s="59"/>
      <c r="E35" s="17">
        <v>20499</v>
      </c>
      <c r="F35" s="65">
        <v>7601.53</v>
      </c>
      <c r="G35" s="59"/>
      <c r="H35" s="17">
        <v>0</v>
      </c>
      <c r="I35" s="66">
        <v>-15.6</v>
      </c>
      <c r="J35" s="59"/>
      <c r="K35" s="65">
        <f t="shared" si="0"/>
        <v>14301</v>
      </c>
      <c r="L35" s="59"/>
      <c r="M35" s="59"/>
    </row>
    <row r="36" spans="1:13" ht="22.5" x14ac:dyDescent="0.25">
      <c r="A36" s="18" t="s">
        <v>30</v>
      </c>
      <c r="B36" s="18" t="s">
        <v>31</v>
      </c>
      <c r="C36" s="67" t="s">
        <v>32</v>
      </c>
      <c r="D36" s="59"/>
      <c r="E36" s="20">
        <v>20499</v>
      </c>
      <c r="F36" s="68">
        <v>7601.53</v>
      </c>
      <c r="G36" s="59"/>
      <c r="H36" s="20">
        <v>0</v>
      </c>
      <c r="I36" s="69">
        <v>-15.6</v>
      </c>
      <c r="J36" s="59"/>
      <c r="K36" s="68">
        <f t="shared" si="0"/>
        <v>14301</v>
      </c>
      <c r="L36" s="59"/>
      <c r="M36" s="59"/>
    </row>
    <row r="37" spans="1:13" x14ac:dyDescent="0.25">
      <c r="A37" s="21" t="s">
        <v>33</v>
      </c>
      <c r="B37" s="21" t="s">
        <v>34</v>
      </c>
      <c r="C37" s="58" t="s">
        <v>35</v>
      </c>
      <c r="D37" s="59"/>
      <c r="E37" s="23">
        <v>20499</v>
      </c>
      <c r="F37" s="60">
        <v>7601.53</v>
      </c>
      <c r="G37" s="59"/>
      <c r="H37" s="23">
        <v>0</v>
      </c>
      <c r="I37" s="61">
        <v>-15.6</v>
      </c>
      <c r="J37" s="59"/>
      <c r="K37" s="60">
        <f t="shared" si="0"/>
        <v>14301</v>
      </c>
      <c r="L37" s="59"/>
      <c r="M37" s="59"/>
    </row>
    <row r="38" spans="1:13" x14ac:dyDescent="0.25">
      <c r="A38" s="24" t="s">
        <v>57</v>
      </c>
      <c r="B38" s="24" t="s">
        <v>58</v>
      </c>
      <c r="C38" s="62" t="s">
        <v>59</v>
      </c>
      <c r="D38" s="59"/>
      <c r="E38" s="26">
        <v>20499</v>
      </c>
      <c r="F38" s="63">
        <v>7601.53</v>
      </c>
      <c r="G38" s="59"/>
      <c r="H38" s="26">
        <v>0</v>
      </c>
      <c r="I38" s="63">
        <v>-15.6</v>
      </c>
      <c r="J38" s="59"/>
      <c r="K38" s="79">
        <v>14301</v>
      </c>
      <c r="L38" s="80"/>
      <c r="M38" s="80"/>
    </row>
    <row r="39" spans="1:13" x14ac:dyDescent="0.25">
      <c r="A39" s="6" t="s">
        <v>19</v>
      </c>
      <c r="B39" s="6" t="s">
        <v>60</v>
      </c>
      <c r="C39" s="76" t="s">
        <v>61</v>
      </c>
      <c r="D39" s="59"/>
      <c r="E39" s="8">
        <v>807127</v>
      </c>
      <c r="F39" s="77">
        <v>626871.73</v>
      </c>
      <c r="G39" s="59"/>
      <c r="H39" s="8">
        <v>141320</v>
      </c>
      <c r="I39" s="78">
        <v>17.510000000000002</v>
      </c>
      <c r="J39" s="59"/>
      <c r="K39" s="77">
        <f t="shared" ref="K39:K44" si="1">K40</f>
        <v>952056</v>
      </c>
      <c r="L39" s="59"/>
      <c r="M39" s="59"/>
    </row>
    <row r="40" spans="1:13" x14ac:dyDescent="0.25">
      <c r="A40" s="9" t="s">
        <v>19</v>
      </c>
      <c r="B40" s="9" t="s">
        <v>62</v>
      </c>
      <c r="C40" s="70" t="s">
        <v>63</v>
      </c>
      <c r="D40" s="59"/>
      <c r="E40" s="11">
        <v>807127</v>
      </c>
      <c r="F40" s="71">
        <v>626871.73</v>
      </c>
      <c r="G40" s="59"/>
      <c r="H40" s="11">
        <v>141320</v>
      </c>
      <c r="I40" s="72">
        <v>17.510000000000002</v>
      </c>
      <c r="J40" s="59"/>
      <c r="K40" s="71">
        <f t="shared" si="1"/>
        <v>952056</v>
      </c>
      <c r="L40" s="59"/>
      <c r="M40" s="59"/>
    </row>
    <row r="41" spans="1:13" x14ac:dyDescent="0.25">
      <c r="A41" s="27" t="s">
        <v>19</v>
      </c>
      <c r="B41" s="27" t="s">
        <v>64</v>
      </c>
      <c r="C41" s="83" t="s">
        <v>65</v>
      </c>
      <c r="D41" s="59"/>
      <c r="E41" s="29">
        <v>807127</v>
      </c>
      <c r="F41" s="84">
        <v>626871.73</v>
      </c>
      <c r="G41" s="59"/>
      <c r="H41" s="29">
        <v>141320</v>
      </c>
      <c r="I41" s="85">
        <v>17.510000000000002</v>
      </c>
      <c r="J41" s="59"/>
      <c r="K41" s="84">
        <f t="shared" si="1"/>
        <v>952056</v>
      </c>
      <c r="L41" s="59"/>
      <c r="M41" s="59"/>
    </row>
    <row r="42" spans="1:13" x14ac:dyDescent="0.25">
      <c r="A42" s="12" t="s">
        <v>24</v>
      </c>
      <c r="B42" s="12" t="s">
        <v>25</v>
      </c>
      <c r="C42" s="73" t="s">
        <v>26</v>
      </c>
      <c r="D42" s="59"/>
      <c r="E42" s="14">
        <v>807127</v>
      </c>
      <c r="F42" s="74">
        <v>626871.73</v>
      </c>
      <c r="G42" s="59"/>
      <c r="H42" s="14">
        <v>141320</v>
      </c>
      <c r="I42" s="75">
        <v>17.510000000000002</v>
      </c>
      <c r="J42" s="59"/>
      <c r="K42" s="74">
        <f t="shared" si="1"/>
        <v>952056</v>
      </c>
      <c r="L42" s="59"/>
      <c r="M42" s="59"/>
    </row>
    <row r="43" spans="1:13" x14ac:dyDescent="0.25">
      <c r="A43" s="15" t="s">
        <v>27</v>
      </c>
      <c r="B43" s="15" t="s">
        <v>28</v>
      </c>
      <c r="C43" s="64" t="s">
        <v>29</v>
      </c>
      <c r="D43" s="59"/>
      <c r="E43" s="17">
        <v>807127</v>
      </c>
      <c r="F43" s="65">
        <v>626871.73</v>
      </c>
      <c r="G43" s="59"/>
      <c r="H43" s="17">
        <v>141320</v>
      </c>
      <c r="I43" s="66">
        <v>17.510000000000002</v>
      </c>
      <c r="J43" s="59"/>
      <c r="K43" s="65">
        <f t="shared" si="1"/>
        <v>952056</v>
      </c>
      <c r="L43" s="59"/>
      <c r="M43" s="59"/>
    </row>
    <row r="44" spans="1:13" ht="22.5" x14ac:dyDescent="0.25">
      <c r="A44" s="18" t="s">
        <v>30</v>
      </c>
      <c r="B44" s="18" t="s">
        <v>31</v>
      </c>
      <c r="C44" s="67" t="s">
        <v>32</v>
      </c>
      <c r="D44" s="59"/>
      <c r="E44" s="20">
        <v>807127</v>
      </c>
      <c r="F44" s="68">
        <v>626871.73</v>
      </c>
      <c r="G44" s="59"/>
      <c r="H44" s="20">
        <v>141320</v>
      </c>
      <c r="I44" s="69">
        <v>17.510000000000002</v>
      </c>
      <c r="J44" s="59"/>
      <c r="K44" s="68">
        <f t="shared" si="1"/>
        <v>952056</v>
      </c>
      <c r="L44" s="59"/>
      <c r="M44" s="59"/>
    </row>
    <row r="45" spans="1:13" x14ac:dyDescent="0.25">
      <c r="A45" s="21" t="s">
        <v>33</v>
      </c>
      <c r="B45" s="21" t="s">
        <v>34</v>
      </c>
      <c r="C45" s="58" t="s">
        <v>35</v>
      </c>
      <c r="D45" s="59"/>
      <c r="E45" s="23">
        <v>807127</v>
      </c>
      <c r="F45" s="60">
        <v>626871.73</v>
      </c>
      <c r="G45" s="59"/>
      <c r="H45" s="23">
        <v>141320</v>
      </c>
      <c r="I45" s="61">
        <v>17.510000000000002</v>
      </c>
      <c r="J45" s="59"/>
      <c r="K45" s="60">
        <f>SUM(K46:K53)</f>
        <v>952056</v>
      </c>
      <c r="L45" s="59"/>
      <c r="M45" s="59"/>
    </row>
    <row r="46" spans="1:13" x14ac:dyDescent="0.25">
      <c r="A46" s="24" t="s">
        <v>66</v>
      </c>
      <c r="B46" s="24" t="s">
        <v>67</v>
      </c>
      <c r="C46" s="62" t="s">
        <v>68</v>
      </c>
      <c r="D46" s="59"/>
      <c r="E46" s="26">
        <v>26238</v>
      </c>
      <c r="F46" s="63">
        <v>1034.22</v>
      </c>
      <c r="G46" s="59"/>
      <c r="H46" s="26">
        <v>3567</v>
      </c>
      <c r="I46" s="63">
        <v>13.59</v>
      </c>
      <c r="J46" s="59"/>
      <c r="K46" s="63">
        <v>29805</v>
      </c>
      <c r="L46" s="59"/>
      <c r="M46" s="59"/>
    </row>
    <row r="47" spans="1:13" ht="23.45" customHeight="1" x14ac:dyDescent="0.25">
      <c r="A47" s="24" t="s">
        <v>69</v>
      </c>
      <c r="B47" s="24" t="s">
        <v>67</v>
      </c>
      <c r="C47" s="62" t="s">
        <v>70</v>
      </c>
      <c r="D47" s="59"/>
      <c r="E47" s="26">
        <v>0</v>
      </c>
      <c r="F47" s="63">
        <v>0</v>
      </c>
      <c r="G47" s="59"/>
      <c r="H47" s="26">
        <v>5762</v>
      </c>
      <c r="I47" s="63">
        <v>100</v>
      </c>
      <c r="J47" s="59"/>
      <c r="K47" s="63">
        <v>5762</v>
      </c>
      <c r="L47" s="59"/>
      <c r="M47" s="59"/>
    </row>
    <row r="48" spans="1:13" x14ac:dyDescent="0.25">
      <c r="A48" s="24" t="s">
        <v>71</v>
      </c>
      <c r="B48" s="24" t="s">
        <v>67</v>
      </c>
      <c r="C48" s="62" t="s">
        <v>72</v>
      </c>
      <c r="D48" s="59"/>
      <c r="E48" s="26">
        <v>731940</v>
      </c>
      <c r="F48" s="63">
        <v>591977.81999999995</v>
      </c>
      <c r="G48" s="59"/>
      <c r="H48" s="26">
        <v>122060</v>
      </c>
      <c r="I48" s="63">
        <v>16.68</v>
      </c>
      <c r="J48" s="59"/>
      <c r="K48" s="81">
        <v>854000</v>
      </c>
      <c r="L48" s="82"/>
      <c r="M48" s="82"/>
    </row>
    <row r="49" spans="1:13" ht="25.15" customHeight="1" x14ac:dyDescent="0.25">
      <c r="A49" s="24" t="s">
        <v>73</v>
      </c>
      <c r="B49" s="24" t="s">
        <v>67</v>
      </c>
      <c r="C49" s="62" t="s">
        <v>74</v>
      </c>
      <c r="D49" s="59"/>
      <c r="E49" s="26">
        <v>46320</v>
      </c>
      <c r="F49" s="63">
        <v>33323.15</v>
      </c>
      <c r="G49" s="59"/>
      <c r="H49" s="26">
        <v>-16605</v>
      </c>
      <c r="I49" s="63">
        <v>-35.85</v>
      </c>
      <c r="J49" s="59"/>
      <c r="K49" s="79">
        <v>33324</v>
      </c>
      <c r="L49" s="80"/>
      <c r="M49" s="80"/>
    </row>
    <row r="50" spans="1:13" ht="21.6" customHeight="1" x14ac:dyDescent="0.25">
      <c r="A50" s="24" t="s">
        <v>75</v>
      </c>
      <c r="B50" s="24" t="s">
        <v>67</v>
      </c>
      <c r="C50" s="62" t="s">
        <v>76</v>
      </c>
      <c r="D50" s="59"/>
      <c r="E50" s="26">
        <v>0</v>
      </c>
      <c r="F50" s="63">
        <v>535.69000000000005</v>
      </c>
      <c r="G50" s="59"/>
      <c r="H50" s="26">
        <v>536</v>
      </c>
      <c r="I50" s="63">
        <v>100</v>
      </c>
      <c r="J50" s="59"/>
      <c r="K50" s="63">
        <v>536</v>
      </c>
      <c r="L50" s="59"/>
      <c r="M50" s="59"/>
    </row>
    <row r="51" spans="1:13" ht="23.45" customHeight="1" x14ac:dyDescent="0.25">
      <c r="A51" s="24" t="s">
        <v>77</v>
      </c>
      <c r="B51" s="24" t="s">
        <v>67</v>
      </c>
      <c r="C51" s="62" t="s">
        <v>78</v>
      </c>
      <c r="D51" s="59"/>
      <c r="E51" s="26">
        <v>0</v>
      </c>
      <c r="F51" s="63">
        <v>0</v>
      </c>
      <c r="G51" s="59"/>
      <c r="H51" s="26">
        <v>26000</v>
      </c>
      <c r="I51" s="63">
        <v>100</v>
      </c>
      <c r="J51" s="59"/>
      <c r="K51" s="63">
        <v>26000</v>
      </c>
      <c r="L51" s="59"/>
      <c r="M51" s="59"/>
    </row>
    <row r="52" spans="1:13" ht="22.15" customHeight="1" x14ac:dyDescent="0.25">
      <c r="A52" s="24" t="s">
        <v>79</v>
      </c>
      <c r="B52" s="24" t="s">
        <v>67</v>
      </c>
      <c r="C52" s="62" t="s">
        <v>80</v>
      </c>
      <c r="D52" s="59"/>
      <c r="E52" s="26">
        <v>2628</v>
      </c>
      <c r="F52" s="63">
        <v>0</v>
      </c>
      <c r="G52" s="59"/>
      <c r="H52" s="26">
        <v>0</v>
      </c>
      <c r="I52" s="63">
        <v>0</v>
      </c>
      <c r="J52" s="59"/>
      <c r="K52" s="63">
        <v>2628</v>
      </c>
      <c r="L52" s="59"/>
      <c r="M52" s="59"/>
    </row>
    <row r="53" spans="1:13" x14ac:dyDescent="0.25">
      <c r="A53" s="24" t="s">
        <v>81</v>
      </c>
      <c r="B53" s="24" t="s">
        <v>49</v>
      </c>
      <c r="C53" s="62" t="s">
        <v>82</v>
      </c>
      <c r="D53" s="59"/>
      <c r="E53" s="26">
        <v>1</v>
      </c>
      <c r="F53" s="63">
        <v>0.85</v>
      </c>
      <c r="G53" s="59"/>
      <c r="H53" s="26">
        <v>0</v>
      </c>
      <c r="I53" s="63">
        <v>0</v>
      </c>
      <c r="J53" s="59"/>
      <c r="K53" s="63">
        <v>1</v>
      </c>
      <c r="L53" s="59"/>
      <c r="M53" s="59"/>
    </row>
    <row r="54" spans="1:13" x14ac:dyDescent="0.25">
      <c r="A54" s="6" t="s">
        <v>19</v>
      </c>
      <c r="B54" s="6" t="s">
        <v>83</v>
      </c>
      <c r="C54" s="76" t="s">
        <v>84</v>
      </c>
      <c r="D54" s="59"/>
      <c r="E54" s="8">
        <v>133</v>
      </c>
      <c r="F54" s="77">
        <v>0</v>
      </c>
      <c r="G54" s="59"/>
      <c r="H54" s="8">
        <v>0</v>
      </c>
      <c r="I54" s="78">
        <v>0</v>
      </c>
      <c r="J54" s="59"/>
      <c r="K54" s="77">
        <v>133</v>
      </c>
      <c r="L54" s="59"/>
      <c r="M54" s="59"/>
    </row>
    <row r="55" spans="1:13" x14ac:dyDescent="0.25">
      <c r="A55" s="9" t="s">
        <v>19</v>
      </c>
      <c r="B55" s="9" t="s">
        <v>85</v>
      </c>
      <c r="C55" s="70" t="s">
        <v>86</v>
      </c>
      <c r="D55" s="59"/>
      <c r="E55" s="11">
        <v>133</v>
      </c>
      <c r="F55" s="71">
        <v>0</v>
      </c>
      <c r="G55" s="59"/>
      <c r="H55" s="11">
        <v>0</v>
      </c>
      <c r="I55" s="72">
        <v>0</v>
      </c>
      <c r="J55" s="59"/>
      <c r="K55" s="71">
        <v>133</v>
      </c>
      <c r="L55" s="59"/>
      <c r="M55" s="59"/>
    </row>
    <row r="56" spans="1:13" x14ac:dyDescent="0.25">
      <c r="A56" s="12" t="s">
        <v>24</v>
      </c>
      <c r="B56" s="12" t="s">
        <v>25</v>
      </c>
      <c r="C56" s="73" t="s">
        <v>26</v>
      </c>
      <c r="D56" s="59"/>
      <c r="E56" s="14">
        <v>133</v>
      </c>
      <c r="F56" s="74">
        <v>0</v>
      </c>
      <c r="G56" s="59"/>
      <c r="H56" s="14">
        <v>0</v>
      </c>
      <c r="I56" s="75">
        <v>0</v>
      </c>
      <c r="J56" s="59"/>
      <c r="K56" s="74">
        <v>133</v>
      </c>
      <c r="L56" s="59"/>
      <c r="M56" s="59"/>
    </row>
    <row r="57" spans="1:13" x14ac:dyDescent="0.25">
      <c r="A57" s="15" t="s">
        <v>27</v>
      </c>
      <c r="B57" s="15" t="s">
        <v>28</v>
      </c>
      <c r="C57" s="64" t="s">
        <v>29</v>
      </c>
      <c r="D57" s="59"/>
      <c r="E57" s="17">
        <v>133</v>
      </c>
      <c r="F57" s="65">
        <v>0</v>
      </c>
      <c r="G57" s="59"/>
      <c r="H57" s="17">
        <v>0</v>
      </c>
      <c r="I57" s="66">
        <v>0</v>
      </c>
      <c r="J57" s="59"/>
      <c r="K57" s="65">
        <v>133</v>
      </c>
      <c r="L57" s="59"/>
      <c r="M57" s="59"/>
    </row>
    <row r="58" spans="1:13" ht="22.5" x14ac:dyDescent="0.25">
      <c r="A58" s="18" t="s">
        <v>30</v>
      </c>
      <c r="B58" s="18" t="s">
        <v>31</v>
      </c>
      <c r="C58" s="67" t="s">
        <v>32</v>
      </c>
      <c r="D58" s="59"/>
      <c r="E58" s="20">
        <v>133</v>
      </c>
      <c r="F58" s="68">
        <v>0</v>
      </c>
      <c r="G58" s="59"/>
      <c r="H58" s="20">
        <v>0</v>
      </c>
      <c r="I58" s="69">
        <v>0</v>
      </c>
      <c r="J58" s="59"/>
      <c r="K58" s="68">
        <v>133</v>
      </c>
      <c r="L58" s="59"/>
      <c r="M58" s="59"/>
    </row>
    <row r="59" spans="1:13" x14ac:dyDescent="0.25">
      <c r="A59" s="21" t="s">
        <v>33</v>
      </c>
      <c r="B59" s="21" t="s">
        <v>34</v>
      </c>
      <c r="C59" s="58" t="s">
        <v>35</v>
      </c>
      <c r="D59" s="59"/>
      <c r="E59" s="23">
        <v>133</v>
      </c>
      <c r="F59" s="60">
        <v>0</v>
      </c>
      <c r="G59" s="59"/>
      <c r="H59" s="23">
        <v>0</v>
      </c>
      <c r="I59" s="61">
        <v>0</v>
      </c>
      <c r="J59" s="59"/>
      <c r="K59" s="60">
        <v>133</v>
      </c>
      <c r="L59" s="59"/>
      <c r="M59" s="59"/>
    </row>
    <row r="60" spans="1:13" x14ac:dyDescent="0.25">
      <c r="A60" s="24" t="s">
        <v>87</v>
      </c>
      <c r="B60" s="24" t="s">
        <v>88</v>
      </c>
      <c r="C60" s="62" t="s">
        <v>89</v>
      </c>
      <c r="D60" s="59"/>
      <c r="E60" s="26">
        <v>133</v>
      </c>
      <c r="F60" s="63">
        <v>0</v>
      </c>
      <c r="G60" s="59"/>
      <c r="H60" s="26">
        <v>0</v>
      </c>
      <c r="I60" s="63">
        <v>0</v>
      </c>
      <c r="J60" s="59"/>
      <c r="K60" s="63">
        <v>133</v>
      </c>
      <c r="L60" s="59"/>
      <c r="M60" s="59"/>
    </row>
    <row r="61" spans="1:13" ht="0" hidden="1" customHeight="1" x14ac:dyDescent="0.25"/>
  </sheetData>
  <mergeCells count="184">
    <mergeCell ref="A5:F5"/>
    <mergeCell ref="A7:F7"/>
    <mergeCell ref="A9:F9"/>
    <mergeCell ref="A11:O11"/>
    <mergeCell ref="A13:O13"/>
    <mergeCell ref="A1:C1"/>
    <mergeCell ref="J1:K1"/>
    <mergeCell ref="M1:O1"/>
    <mergeCell ref="A3:C3"/>
    <mergeCell ref="J3:K3"/>
    <mergeCell ref="M3:O3"/>
    <mergeCell ref="C19:D19"/>
    <mergeCell ref="F19:G19"/>
    <mergeCell ref="I19:J19"/>
    <mergeCell ref="K19:M19"/>
    <mergeCell ref="C20:D20"/>
    <mergeCell ref="F20:G20"/>
    <mergeCell ref="I20:J20"/>
    <mergeCell ref="K20:M20"/>
    <mergeCell ref="A15:O15"/>
    <mergeCell ref="C18:D18"/>
    <mergeCell ref="F18:G18"/>
    <mergeCell ref="I18:J18"/>
    <mergeCell ref="K18:M18"/>
    <mergeCell ref="C23:D23"/>
    <mergeCell ref="F23:G23"/>
    <mergeCell ref="I23:J23"/>
    <mergeCell ref="K23:M23"/>
    <mergeCell ref="C24:D24"/>
    <mergeCell ref="F24:G24"/>
    <mergeCell ref="I24:J24"/>
    <mergeCell ref="K24:M24"/>
    <mergeCell ref="C21:D21"/>
    <mergeCell ref="F21:G21"/>
    <mergeCell ref="I21:J21"/>
    <mergeCell ref="K21:M21"/>
    <mergeCell ref="C22:D22"/>
    <mergeCell ref="F22:G22"/>
    <mergeCell ref="I22:J22"/>
    <mergeCell ref="K22:M22"/>
    <mergeCell ref="C27:D27"/>
    <mergeCell ref="F27:G27"/>
    <mergeCell ref="I27:J27"/>
    <mergeCell ref="K27:M27"/>
    <mergeCell ref="C28:D28"/>
    <mergeCell ref="F28:G28"/>
    <mergeCell ref="I28:J28"/>
    <mergeCell ref="K28:M28"/>
    <mergeCell ref="C25:D25"/>
    <mergeCell ref="F25:G25"/>
    <mergeCell ref="I25:J25"/>
    <mergeCell ref="K25:M25"/>
    <mergeCell ref="C26:D26"/>
    <mergeCell ref="F26:G26"/>
    <mergeCell ref="I26:J26"/>
    <mergeCell ref="K26:M26"/>
    <mergeCell ref="C31:D31"/>
    <mergeCell ref="F31:G31"/>
    <mergeCell ref="I31:J31"/>
    <mergeCell ref="K31:M31"/>
    <mergeCell ref="C32:D32"/>
    <mergeCell ref="F32:G32"/>
    <mergeCell ref="I32:J32"/>
    <mergeCell ref="K32:M32"/>
    <mergeCell ref="C29:D29"/>
    <mergeCell ref="F29:G29"/>
    <mergeCell ref="I29:J29"/>
    <mergeCell ref="K29:M29"/>
    <mergeCell ref="C30:D30"/>
    <mergeCell ref="F30:G30"/>
    <mergeCell ref="I30:J30"/>
    <mergeCell ref="K30:M30"/>
    <mergeCell ref="C35:D35"/>
    <mergeCell ref="F35:G35"/>
    <mergeCell ref="I35:J35"/>
    <mergeCell ref="K35:M35"/>
    <mergeCell ref="C36:D36"/>
    <mergeCell ref="F36:G36"/>
    <mergeCell ref="I36:J36"/>
    <mergeCell ref="K36:M36"/>
    <mergeCell ref="C33:D33"/>
    <mergeCell ref="F33:G33"/>
    <mergeCell ref="I33:J33"/>
    <mergeCell ref="K33:M33"/>
    <mergeCell ref="C34:D34"/>
    <mergeCell ref="F34:G34"/>
    <mergeCell ref="I34:J34"/>
    <mergeCell ref="K34:M34"/>
    <mergeCell ref="C39:D39"/>
    <mergeCell ref="F39:G39"/>
    <mergeCell ref="I39:J39"/>
    <mergeCell ref="K39:M39"/>
    <mergeCell ref="C40:D40"/>
    <mergeCell ref="F40:G40"/>
    <mergeCell ref="I40:J40"/>
    <mergeCell ref="K40:M40"/>
    <mergeCell ref="C37:D37"/>
    <mergeCell ref="F37:G37"/>
    <mergeCell ref="I37:J37"/>
    <mergeCell ref="K37:M37"/>
    <mergeCell ref="C38:D38"/>
    <mergeCell ref="F38:G38"/>
    <mergeCell ref="I38:J38"/>
    <mergeCell ref="K38:M38"/>
    <mergeCell ref="C43:D43"/>
    <mergeCell ref="F43:G43"/>
    <mergeCell ref="I43:J43"/>
    <mergeCell ref="K43:M43"/>
    <mergeCell ref="C44:D44"/>
    <mergeCell ref="F44:G44"/>
    <mergeCell ref="I44:J44"/>
    <mergeCell ref="K44:M44"/>
    <mergeCell ref="C41:D41"/>
    <mergeCell ref="F41:G41"/>
    <mergeCell ref="I41:J41"/>
    <mergeCell ref="K41:M41"/>
    <mergeCell ref="C42:D42"/>
    <mergeCell ref="F42:G42"/>
    <mergeCell ref="I42:J42"/>
    <mergeCell ref="K42:M42"/>
    <mergeCell ref="C47:D47"/>
    <mergeCell ref="F47:G47"/>
    <mergeCell ref="I47:J47"/>
    <mergeCell ref="K47:M47"/>
    <mergeCell ref="C48:D48"/>
    <mergeCell ref="F48:G48"/>
    <mergeCell ref="I48:J48"/>
    <mergeCell ref="K48:M48"/>
    <mergeCell ref="C45:D45"/>
    <mergeCell ref="F45:G45"/>
    <mergeCell ref="I45:J45"/>
    <mergeCell ref="K45:M45"/>
    <mergeCell ref="C46:D46"/>
    <mergeCell ref="F46:G46"/>
    <mergeCell ref="I46:J46"/>
    <mergeCell ref="K46:M46"/>
    <mergeCell ref="C51:D51"/>
    <mergeCell ref="F51:G51"/>
    <mergeCell ref="I51:J51"/>
    <mergeCell ref="K51:M51"/>
    <mergeCell ref="C52:D52"/>
    <mergeCell ref="F52:G52"/>
    <mergeCell ref="I52:J52"/>
    <mergeCell ref="K52:M52"/>
    <mergeCell ref="C49:D49"/>
    <mergeCell ref="F49:G49"/>
    <mergeCell ref="I49:J49"/>
    <mergeCell ref="K49:M49"/>
    <mergeCell ref="C50:D50"/>
    <mergeCell ref="F50:G50"/>
    <mergeCell ref="I50:J50"/>
    <mergeCell ref="K50:M50"/>
    <mergeCell ref="C55:D55"/>
    <mergeCell ref="F55:G55"/>
    <mergeCell ref="I55:J55"/>
    <mergeCell ref="K55:M55"/>
    <mergeCell ref="C56:D56"/>
    <mergeCell ref="F56:G56"/>
    <mergeCell ref="I56:J56"/>
    <mergeCell ref="K56:M56"/>
    <mergeCell ref="C53:D53"/>
    <mergeCell ref="F53:G53"/>
    <mergeCell ref="I53:J53"/>
    <mergeCell ref="K53:M53"/>
    <mergeCell ref="C54:D54"/>
    <mergeCell ref="F54:G54"/>
    <mergeCell ref="I54:J54"/>
    <mergeCell ref="K54:M54"/>
    <mergeCell ref="C59:D59"/>
    <mergeCell ref="F59:G59"/>
    <mergeCell ref="I59:J59"/>
    <mergeCell ref="K59:M59"/>
    <mergeCell ref="C60:D60"/>
    <mergeCell ref="F60:G60"/>
    <mergeCell ref="I60:J60"/>
    <mergeCell ref="K60:M60"/>
    <mergeCell ref="C57:D57"/>
    <mergeCell ref="F57:G57"/>
    <mergeCell ref="I57:J57"/>
    <mergeCell ref="K57:M57"/>
    <mergeCell ref="C58:D58"/>
    <mergeCell ref="F58:G58"/>
    <mergeCell ref="I58:J58"/>
    <mergeCell ref="K58:M58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8"/>
  <sheetViews>
    <sheetView showGridLines="0" tabSelected="1" topLeftCell="A214" workbookViewId="0">
      <selection activeCell="F108" sqref="F108"/>
    </sheetView>
  </sheetViews>
  <sheetFormatPr defaultRowHeight="15" x14ac:dyDescent="0.25"/>
  <cols>
    <col min="1" max="1" width="12.140625" customWidth="1"/>
    <col min="2" max="2" width="13.42578125" customWidth="1"/>
    <col min="3" max="3" width="42" customWidth="1"/>
    <col min="4" max="4" width="13.42578125" customWidth="1"/>
    <col min="5" max="5" width="13.5703125" customWidth="1"/>
    <col min="6" max="6" width="14.85546875" customWidth="1"/>
    <col min="7" max="7" width="6.85546875" customWidth="1"/>
    <col min="8" max="8" width="13.42578125" customWidth="1"/>
    <col min="9" max="9" width="0" hidden="1" customWidth="1"/>
    <col min="10" max="10" width="1.28515625" customWidth="1"/>
  </cols>
  <sheetData>
    <row r="1" spans="1:8" ht="14.1" customHeight="1" x14ac:dyDescent="0.25"/>
    <row r="2" spans="1:8" ht="22.5" x14ac:dyDescent="0.25">
      <c r="A2" s="1" t="s">
        <v>10</v>
      </c>
      <c r="B2" s="1" t="s">
        <v>11</v>
      </c>
      <c r="C2" s="1" t="s">
        <v>90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</row>
    <row r="3" spans="1:8" x14ac:dyDescent="0.25">
      <c r="A3" s="3" t="s">
        <v>2</v>
      </c>
      <c r="B3" s="3" t="s">
        <v>2</v>
      </c>
      <c r="C3" s="4" t="s">
        <v>91</v>
      </c>
      <c r="D3" s="5">
        <v>1000537.31</v>
      </c>
      <c r="E3" s="5">
        <v>715541.35</v>
      </c>
      <c r="F3" s="5">
        <v>210366.7</v>
      </c>
      <c r="G3" s="5">
        <v>21.03</v>
      </c>
      <c r="H3" s="5">
        <v>1210904.01</v>
      </c>
    </row>
    <row r="4" spans="1:8" x14ac:dyDescent="0.25">
      <c r="A4" s="6" t="s">
        <v>19</v>
      </c>
      <c r="B4" s="6" t="s">
        <v>92</v>
      </c>
      <c r="C4" s="7" t="s">
        <v>93</v>
      </c>
      <c r="D4" s="8">
        <v>139152</v>
      </c>
      <c r="E4" s="8">
        <v>66963.360000000001</v>
      </c>
      <c r="F4" s="8">
        <v>1599.7</v>
      </c>
      <c r="G4" s="8">
        <v>1.1499999999999999</v>
      </c>
      <c r="H4" s="8">
        <v>140751.70000000001</v>
      </c>
    </row>
    <row r="5" spans="1:8" x14ac:dyDescent="0.25">
      <c r="A5" s="9" t="s">
        <v>19</v>
      </c>
      <c r="B5" s="9" t="s">
        <v>94</v>
      </c>
      <c r="C5" s="10" t="s">
        <v>95</v>
      </c>
      <c r="D5" s="11">
        <v>21124</v>
      </c>
      <c r="E5" s="11">
        <v>14143.44</v>
      </c>
      <c r="F5" s="11">
        <v>18757</v>
      </c>
      <c r="G5" s="11">
        <v>88.79</v>
      </c>
      <c r="H5" s="11">
        <v>39881</v>
      </c>
    </row>
    <row r="6" spans="1:8" x14ac:dyDescent="0.25">
      <c r="A6" s="12" t="s">
        <v>24</v>
      </c>
      <c r="B6" s="12" t="s">
        <v>25</v>
      </c>
      <c r="C6" s="13" t="s">
        <v>26</v>
      </c>
      <c r="D6" s="14">
        <v>5532</v>
      </c>
      <c r="E6" s="14">
        <v>2440.73</v>
      </c>
      <c r="F6" s="14">
        <v>-1451</v>
      </c>
      <c r="G6" s="14">
        <v>-26.23</v>
      </c>
      <c r="H6" s="14">
        <v>4081</v>
      </c>
    </row>
    <row r="7" spans="1:8" x14ac:dyDescent="0.25">
      <c r="A7" s="15" t="s">
        <v>27</v>
      </c>
      <c r="B7" s="15" t="s">
        <v>28</v>
      </c>
      <c r="C7" s="16" t="s">
        <v>29</v>
      </c>
      <c r="D7" s="17">
        <v>5532</v>
      </c>
      <c r="E7" s="17">
        <v>2440.73</v>
      </c>
      <c r="F7" s="17">
        <v>-1451</v>
      </c>
      <c r="G7" s="17">
        <v>-26.23</v>
      </c>
      <c r="H7" s="17">
        <v>4081</v>
      </c>
    </row>
    <row r="8" spans="1:8" ht="22.5" x14ac:dyDescent="0.25">
      <c r="A8" s="18" t="s">
        <v>30</v>
      </c>
      <c r="B8" s="18" t="s">
        <v>31</v>
      </c>
      <c r="C8" s="19" t="s">
        <v>32</v>
      </c>
      <c r="D8" s="20">
        <v>5532</v>
      </c>
      <c r="E8" s="20">
        <v>2440.73</v>
      </c>
      <c r="F8" s="20">
        <v>-1451</v>
      </c>
      <c r="G8" s="20">
        <v>-26.23</v>
      </c>
      <c r="H8" s="20">
        <v>4081</v>
      </c>
    </row>
    <row r="9" spans="1:8" ht="22.5" x14ac:dyDescent="0.25">
      <c r="A9" s="30" t="s">
        <v>96</v>
      </c>
      <c r="B9" s="30" t="s">
        <v>97</v>
      </c>
      <c r="C9" s="31" t="s">
        <v>98</v>
      </c>
      <c r="D9" s="32">
        <v>5532</v>
      </c>
      <c r="E9" s="32">
        <v>2440.73</v>
      </c>
      <c r="F9" s="32">
        <v>-1451</v>
      </c>
      <c r="G9" s="32">
        <v>-26.23</v>
      </c>
      <c r="H9" s="32">
        <v>4081</v>
      </c>
    </row>
    <row r="10" spans="1:8" x14ac:dyDescent="0.25">
      <c r="A10" s="33" t="s">
        <v>99</v>
      </c>
      <c r="B10" s="33" t="s">
        <v>100</v>
      </c>
      <c r="C10" s="34" t="s">
        <v>101</v>
      </c>
      <c r="D10" s="35">
        <v>5532</v>
      </c>
      <c r="E10" s="35">
        <v>2440.73</v>
      </c>
      <c r="F10" s="35">
        <v>-1451</v>
      </c>
      <c r="G10" s="35">
        <v>-26.23</v>
      </c>
      <c r="H10" s="35">
        <v>4081</v>
      </c>
    </row>
    <row r="11" spans="1:8" ht="22.5" x14ac:dyDescent="0.25">
      <c r="A11" s="36" t="s">
        <v>102</v>
      </c>
      <c r="B11" s="36" t="s">
        <v>103</v>
      </c>
      <c r="C11" s="37" t="s">
        <v>104</v>
      </c>
      <c r="D11" s="38">
        <v>3688</v>
      </c>
      <c r="E11" s="38">
        <v>2148.4699999999998</v>
      </c>
      <c r="F11" s="38">
        <v>-2417</v>
      </c>
      <c r="G11" s="38">
        <v>-65.540000000000006</v>
      </c>
      <c r="H11" s="38">
        <f>H12</f>
        <v>3688</v>
      </c>
    </row>
    <row r="12" spans="1:8" x14ac:dyDescent="0.25">
      <c r="A12" s="21" t="s">
        <v>33</v>
      </c>
      <c r="B12" s="21" t="s">
        <v>34</v>
      </c>
      <c r="C12" s="22" t="s">
        <v>35</v>
      </c>
      <c r="D12" s="23">
        <v>3688</v>
      </c>
      <c r="E12" s="23">
        <v>2148.4699999999998</v>
      </c>
      <c r="F12" s="23">
        <v>-2417</v>
      </c>
      <c r="G12" s="23">
        <v>-65.540000000000006</v>
      </c>
      <c r="H12" s="23">
        <f>SUM(H13:H16)</f>
        <v>3688</v>
      </c>
    </row>
    <row r="13" spans="1:8" x14ac:dyDescent="0.25">
      <c r="A13" s="24" t="s">
        <v>105</v>
      </c>
      <c r="B13" s="24" t="s">
        <v>106</v>
      </c>
      <c r="C13" s="25" t="s">
        <v>107</v>
      </c>
      <c r="D13" s="26">
        <v>1350</v>
      </c>
      <c r="E13" s="26">
        <v>1035.24</v>
      </c>
      <c r="F13" s="26">
        <v>-1193</v>
      </c>
      <c r="G13" s="26">
        <v>-88.37</v>
      </c>
      <c r="H13" s="26">
        <v>1350</v>
      </c>
    </row>
    <row r="14" spans="1:8" x14ac:dyDescent="0.25">
      <c r="A14" s="24" t="s">
        <v>108</v>
      </c>
      <c r="B14" s="24" t="s">
        <v>106</v>
      </c>
      <c r="C14" s="25" t="s">
        <v>109</v>
      </c>
      <c r="D14" s="26">
        <v>1700</v>
      </c>
      <c r="E14" s="26">
        <v>808.94</v>
      </c>
      <c r="F14" s="26">
        <v>-891</v>
      </c>
      <c r="G14" s="26">
        <v>-52.41</v>
      </c>
      <c r="H14" s="26">
        <v>1700</v>
      </c>
    </row>
    <row r="15" spans="1:8" ht="22.5" x14ac:dyDescent="0.25">
      <c r="A15" s="24" t="s">
        <v>110</v>
      </c>
      <c r="B15" s="24" t="s">
        <v>111</v>
      </c>
      <c r="C15" s="25" t="s">
        <v>112</v>
      </c>
      <c r="D15" s="26">
        <v>380</v>
      </c>
      <c r="E15" s="26">
        <v>133.47999999999999</v>
      </c>
      <c r="F15" s="26">
        <v>-246</v>
      </c>
      <c r="G15" s="26">
        <v>-64.739999999999995</v>
      </c>
      <c r="H15" s="26">
        <v>380</v>
      </c>
    </row>
    <row r="16" spans="1:8" x14ac:dyDescent="0.25">
      <c r="A16" s="24" t="s">
        <v>113</v>
      </c>
      <c r="B16" s="24" t="s">
        <v>111</v>
      </c>
      <c r="C16" s="25" t="s">
        <v>114</v>
      </c>
      <c r="D16" s="26">
        <v>258</v>
      </c>
      <c r="E16" s="26">
        <v>170.81</v>
      </c>
      <c r="F16" s="26">
        <v>-87</v>
      </c>
      <c r="G16" s="26">
        <v>-33.72</v>
      </c>
      <c r="H16" s="26">
        <v>258</v>
      </c>
    </row>
    <row r="17" spans="1:8" ht="22.5" x14ac:dyDescent="0.25">
      <c r="A17" s="36" t="s">
        <v>102</v>
      </c>
      <c r="B17" s="36" t="s">
        <v>115</v>
      </c>
      <c r="C17" s="37" t="s">
        <v>116</v>
      </c>
      <c r="D17" s="38">
        <v>1844</v>
      </c>
      <c r="E17" s="38">
        <v>292.26</v>
      </c>
      <c r="F17" s="38">
        <v>966</v>
      </c>
      <c r="G17" s="38">
        <v>52.39</v>
      </c>
      <c r="H17" s="38">
        <f>H18</f>
        <v>1844</v>
      </c>
    </row>
    <row r="18" spans="1:8" x14ac:dyDescent="0.25">
      <c r="A18" s="21" t="s">
        <v>33</v>
      </c>
      <c r="B18" s="21" t="s">
        <v>34</v>
      </c>
      <c r="C18" s="22" t="s">
        <v>35</v>
      </c>
      <c r="D18" s="23">
        <v>1844</v>
      </c>
      <c r="E18" s="23">
        <v>292.26</v>
      </c>
      <c r="F18" s="23">
        <v>966</v>
      </c>
      <c r="G18" s="23">
        <v>52.39</v>
      </c>
      <c r="H18" s="23">
        <f>SUM(H19:H22)</f>
        <v>1844</v>
      </c>
    </row>
    <row r="19" spans="1:8" x14ac:dyDescent="0.25">
      <c r="A19" s="24" t="s">
        <v>117</v>
      </c>
      <c r="B19" s="24" t="s">
        <v>106</v>
      </c>
      <c r="C19" s="25" t="s">
        <v>118</v>
      </c>
      <c r="D19" s="26">
        <v>675</v>
      </c>
      <c r="E19" s="26">
        <v>189.67</v>
      </c>
      <c r="F19" s="26">
        <v>1075</v>
      </c>
      <c r="G19" s="26">
        <v>159.26</v>
      </c>
      <c r="H19" s="26">
        <v>675</v>
      </c>
    </row>
    <row r="20" spans="1:8" x14ac:dyDescent="0.25">
      <c r="A20" s="24" t="s">
        <v>119</v>
      </c>
      <c r="B20" s="24" t="s">
        <v>106</v>
      </c>
      <c r="C20" s="25" t="s">
        <v>109</v>
      </c>
      <c r="D20" s="26">
        <v>850</v>
      </c>
      <c r="E20" s="26">
        <v>61.2</v>
      </c>
      <c r="F20" s="26">
        <v>-280</v>
      </c>
      <c r="G20" s="26">
        <v>-32.94</v>
      </c>
      <c r="H20" s="26">
        <v>850</v>
      </c>
    </row>
    <row r="21" spans="1:8" ht="22.5" x14ac:dyDescent="0.25">
      <c r="A21" s="24" t="s">
        <v>120</v>
      </c>
      <c r="B21" s="24" t="s">
        <v>111</v>
      </c>
      <c r="C21" s="25" t="s">
        <v>112</v>
      </c>
      <c r="D21" s="26">
        <v>190</v>
      </c>
      <c r="E21" s="26">
        <v>31.29</v>
      </c>
      <c r="F21" s="26">
        <v>100</v>
      </c>
      <c r="G21" s="26">
        <v>52.63</v>
      </c>
      <c r="H21" s="26">
        <v>190</v>
      </c>
    </row>
    <row r="22" spans="1:8" x14ac:dyDescent="0.25">
      <c r="A22" s="24" t="s">
        <v>121</v>
      </c>
      <c r="B22" s="24" t="s">
        <v>111</v>
      </c>
      <c r="C22" s="25" t="s">
        <v>122</v>
      </c>
      <c r="D22" s="26">
        <v>129</v>
      </c>
      <c r="E22" s="26">
        <v>10.1</v>
      </c>
      <c r="F22" s="26">
        <v>71</v>
      </c>
      <c r="G22" s="26">
        <v>55.04</v>
      </c>
      <c r="H22" s="26">
        <v>129</v>
      </c>
    </row>
    <row r="23" spans="1:8" x14ac:dyDescent="0.25">
      <c r="A23" s="27" t="s">
        <v>19</v>
      </c>
      <c r="B23" s="27" t="s">
        <v>123</v>
      </c>
      <c r="C23" s="28" t="s">
        <v>124</v>
      </c>
      <c r="D23" s="29">
        <v>674</v>
      </c>
      <c r="E23" s="29">
        <v>427.1</v>
      </c>
      <c r="F23" s="29">
        <v>15558</v>
      </c>
      <c r="G23" s="29">
        <v>2308.31</v>
      </c>
      <c r="H23" s="29">
        <v>16232</v>
      </c>
    </row>
    <row r="24" spans="1:8" x14ac:dyDescent="0.25">
      <c r="A24" s="12" t="s">
        <v>24</v>
      </c>
      <c r="B24" s="12" t="s">
        <v>25</v>
      </c>
      <c r="C24" s="13" t="s">
        <v>26</v>
      </c>
      <c r="D24" s="14">
        <v>674</v>
      </c>
      <c r="E24" s="14">
        <v>427.1</v>
      </c>
      <c r="F24" s="14">
        <v>15558</v>
      </c>
      <c r="G24" s="14">
        <v>2308.31</v>
      </c>
      <c r="H24" s="14">
        <v>16232</v>
      </c>
    </row>
    <row r="25" spans="1:8" x14ac:dyDescent="0.25">
      <c r="A25" s="15" t="s">
        <v>27</v>
      </c>
      <c r="B25" s="15" t="s">
        <v>28</v>
      </c>
      <c r="C25" s="16" t="s">
        <v>29</v>
      </c>
      <c r="D25" s="17">
        <v>674</v>
      </c>
      <c r="E25" s="17">
        <v>427.1</v>
      </c>
      <c r="F25" s="17">
        <v>15558</v>
      </c>
      <c r="G25" s="17">
        <v>2308.31</v>
      </c>
      <c r="H25" s="17">
        <v>16232</v>
      </c>
    </row>
    <row r="26" spans="1:8" ht="22.5" x14ac:dyDescent="0.25">
      <c r="A26" s="18" t="s">
        <v>30</v>
      </c>
      <c r="B26" s="18" t="s">
        <v>31</v>
      </c>
      <c r="C26" s="19" t="s">
        <v>32</v>
      </c>
      <c r="D26" s="20">
        <v>674</v>
      </c>
      <c r="E26" s="20">
        <v>427.1</v>
      </c>
      <c r="F26" s="20">
        <v>15558</v>
      </c>
      <c r="G26" s="20">
        <v>2308.31</v>
      </c>
      <c r="H26" s="20">
        <v>16232</v>
      </c>
    </row>
    <row r="27" spans="1:8" ht="22.5" x14ac:dyDescent="0.25">
      <c r="A27" s="30" t="s">
        <v>96</v>
      </c>
      <c r="B27" s="30" t="s">
        <v>97</v>
      </c>
      <c r="C27" s="31" t="s">
        <v>98</v>
      </c>
      <c r="D27" s="32">
        <v>674</v>
      </c>
      <c r="E27" s="32">
        <v>427.1</v>
      </c>
      <c r="F27" s="32">
        <v>15558</v>
      </c>
      <c r="G27" s="32">
        <v>2308.31</v>
      </c>
      <c r="H27" s="32">
        <v>16232</v>
      </c>
    </row>
    <row r="28" spans="1:8" x14ac:dyDescent="0.25">
      <c r="A28" s="33" t="s">
        <v>99</v>
      </c>
      <c r="B28" s="33" t="s">
        <v>125</v>
      </c>
      <c r="C28" s="34" t="s">
        <v>126</v>
      </c>
      <c r="D28" s="35">
        <v>669</v>
      </c>
      <c r="E28" s="35">
        <v>424.8</v>
      </c>
      <c r="F28" s="35">
        <v>374</v>
      </c>
      <c r="G28" s="35">
        <v>55.9</v>
      </c>
      <c r="H28" s="35">
        <v>1043</v>
      </c>
    </row>
    <row r="29" spans="1:8" ht="22.5" customHeight="1" x14ac:dyDescent="0.25">
      <c r="A29" s="36" t="s">
        <v>127</v>
      </c>
      <c r="B29" s="36" t="s">
        <v>128</v>
      </c>
      <c r="C29" s="37" t="s">
        <v>129</v>
      </c>
      <c r="D29" s="38">
        <v>536</v>
      </c>
      <c r="E29" s="38">
        <v>424.8</v>
      </c>
      <c r="F29" s="38">
        <v>374</v>
      </c>
      <c r="G29" s="38">
        <v>69.78</v>
      </c>
      <c r="H29" s="38">
        <v>910</v>
      </c>
    </row>
    <row r="30" spans="1:8" x14ac:dyDescent="0.25">
      <c r="A30" s="21" t="s">
        <v>33</v>
      </c>
      <c r="B30" s="21" t="s">
        <v>34</v>
      </c>
      <c r="C30" s="22" t="s">
        <v>35</v>
      </c>
      <c r="D30" s="23">
        <v>536</v>
      </c>
      <c r="E30" s="23">
        <v>424.8</v>
      </c>
      <c r="F30" s="23">
        <v>374</v>
      </c>
      <c r="G30" s="23">
        <v>69.78</v>
      </c>
      <c r="H30" s="23">
        <v>910</v>
      </c>
    </row>
    <row r="31" spans="1:8" x14ac:dyDescent="0.25">
      <c r="A31" s="24" t="s">
        <v>130</v>
      </c>
      <c r="B31" s="24" t="s">
        <v>131</v>
      </c>
      <c r="C31" s="25" t="s">
        <v>132</v>
      </c>
      <c r="D31" s="26">
        <v>270</v>
      </c>
      <c r="E31" s="26">
        <v>424.8</v>
      </c>
      <c r="F31" s="26">
        <v>374</v>
      </c>
      <c r="G31" s="26">
        <v>138.52000000000001</v>
      </c>
      <c r="H31" s="26">
        <v>644</v>
      </c>
    </row>
    <row r="32" spans="1:8" x14ac:dyDescent="0.25">
      <c r="A32" s="24" t="s">
        <v>133</v>
      </c>
      <c r="B32" s="24" t="s">
        <v>134</v>
      </c>
      <c r="C32" s="25" t="s">
        <v>135</v>
      </c>
      <c r="D32" s="26">
        <v>133</v>
      </c>
      <c r="E32" s="26">
        <v>0</v>
      </c>
      <c r="F32" s="26">
        <v>0</v>
      </c>
      <c r="G32" s="26">
        <v>0</v>
      </c>
      <c r="H32" s="26">
        <v>133</v>
      </c>
    </row>
    <row r="33" spans="1:8" x14ac:dyDescent="0.25">
      <c r="A33" s="24" t="s">
        <v>136</v>
      </c>
      <c r="B33" s="24" t="s">
        <v>137</v>
      </c>
      <c r="C33" s="25" t="s">
        <v>138</v>
      </c>
      <c r="D33" s="26">
        <v>133</v>
      </c>
      <c r="E33" s="26">
        <v>0</v>
      </c>
      <c r="F33" s="26">
        <v>0</v>
      </c>
      <c r="G33" s="26">
        <v>0</v>
      </c>
      <c r="H33" s="26">
        <v>133</v>
      </c>
    </row>
    <row r="34" spans="1:8" x14ac:dyDescent="0.25">
      <c r="A34" s="36" t="s">
        <v>127</v>
      </c>
      <c r="B34" s="36" t="s">
        <v>139</v>
      </c>
      <c r="C34" s="37" t="s">
        <v>140</v>
      </c>
      <c r="D34" s="38">
        <v>133</v>
      </c>
      <c r="E34" s="38">
        <v>0</v>
      </c>
      <c r="F34" s="38">
        <v>0</v>
      </c>
      <c r="G34" s="38">
        <v>0</v>
      </c>
      <c r="H34" s="38">
        <v>133</v>
      </c>
    </row>
    <row r="35" spans="1:8" x14ac:dyDescent="0.25">
      <c r="A35" s="21" t="s">
        <v>33</v>
      </c>
      <c r="B35" s="21" t="s">
        <v>34</v>
      </c>
      <c r="C35" s="22" t="s">
        <v>35</v>
      </c>
      <c r="D35" s="23">
        <v>133</v>
      </c>
      <c r="E35" s="23">
        <v>0</v>
      </c>
      <c r="F35" s="23">
        <v>0</v>
      </c>
      <c r="G35" s="23">
        <v>0</v>
      </c>
      <c r="H35" s="23">
        <v>133</v>
      </c>
    </row>
    <row r="36" spans="1:8" x14ac:dyDescent="0.25">
      <c r="A36" s="24" t="s">
        <v>141</v>
      </c>
      <c r="B36" s="24" t="s">
        <v>134</v>
      </c>
      <c r="C36" s="25" t="s">
        <v>135</v>
      </c>
      <c r="D36" s="26">
        <v>133</v>
      </c>
      <c r="E36" s="26">
        <v>0</v>
      </c>
      <c r="F36" s="26">
        <v>0</v>
      </c>
      <c r="G36" s="26">
        <v>0</v>
      </c>
      <c r="H36" s="26">
        <v>133</v>
      </c>
    </row>
    <row r="37" spans="1:8" x14ac:dyDescent="0.25">
      <c r="A37" s="33" t="s">
        <v>99</v>
      </c>
      <c r="B37" s="33" t="s">
        <v>100</v>
      </c>
      <c r="C37" s="34" t="s">
        <v>101</v>
      </c>
      <c r="D37" s="35">
        <v>5</v>
      </c>
      <c r="E37" s="35">
        <v>2.2999999999999998</v>
      </c>
      <c r="F37" s="35">
        <v>0</v>
      </c>
      <c r="G37" s="35">
        <v>0</v>
      </c>
      <c r="H37" s="35">
        <v>5</v>
      </c>
    </row>
    <row r="38" spans="1:8" ht="22.5" x14ac:dyDescent="0.25">
      <c r="A38" s="36" t="s">
        <v>127</v>
      </c>
      <c r="B38" s="36" t="s">
        <v>142</v>
      </c>
      <c r="C38" s="37" t="s">
        <v>143</v>
      </c>
      <c r="D38" s="38">
        <v>5</v>
      </c>
      <c r="E38" s="38">
        <v>2.2999999999999998</v>
      </c>
      <c r="F38" s="38">
        <v>0</v>
      </c>
      <c r="G38" s="38">
        <v>0</v>
      </c>
      <c r="H38" s="38">
        <v>5</v>
      </c>
    </row>
    <row r="39" spans="1:8" x14ac:dyDescent="0.25">
      <c r="A39" s="21" t="s">
        <v>33</v>
      </c>
      <c r="B39" s="21" t="s">
        <v>34</v>
      </c>
      <c r="C39" s="22" t="s">
        <v>35</v>
      </c>
      <c r="D39" s="23">
        <v>5</v>
      </c>
      <c r="E39" s="23">
        <v>2.2999999999999998</v>
      </c>
      <c r="F39" s="23">
        <v>0</v>
      </c>
      <c r="G39" s="23">
        <v>0</v>
      </c>
      <c r="H39" s="23">
        <v>5</v>
      </c>
    </row>
    <row r="40" spans="1:8" x14ac:dyDescent="0.25">
      <c r="A40" s="24" t="s">
        <v>144</v>
      </c>
      <c r="B40" s="24" t="s">
        <v>145</v>
      </c>
      <c r="C40" s="25" t="s">
        <v>146</v>
      </c>
      <c r="D40" s="26">
        <v>5</v>
      </c>
      <c r="E40" s="26">
        <v>2.2999999999999998</v>
      </c>
      <c r="F40" s="26">
        <v>0</v>
      </c>
      <c r="G40" s="26">
        <v>0</v>
      </c>
      <c r="H40" s="26">
        <v>5</v>
      </c>
    </row>
    <row r="41" spans="1:8" x14ac:dyDescent="0.25">
      <c r="A41" s="33" t="s">
        <v>99</v>
      </c>
      <c r="B41" s="33" t="s">
        <v>147</v>
      </c>
      <c r="C41" s="34" t="s">
        <v>148</v>
      </c>
      <c r="D41" s="35">
        <v>0</v>
      </c>
      <c r="E41" s="35">
        <v>0</v>
      </c>
      <c r="F41" s="35">
        <v>10184</v>
      </c>
      <c r="G41" s="35">
        <v>100</v>
      </c>
      <c r="H41" s="35">
        <v>10184</v>
      </c>
    </row>
    <row r="42" spans="1:8" x14ac:dyDescent="0.25">
      <c r="A42" s="36" t="s">
        <v>127</v>
      </c>
      <c r="B42" s="36" t="s">
        <v>149</v>
      </c>
      <c r="C42" s="37" t="s">
        <v>150</v>
      </c>
      <c r="D42" s="38">
        <v>0</v>
      </c>
      <c r="E42" s="38">
        <v>0</v>
      </c>
      <c r="F42" s="38">
        <v>10184</v>
      </c>
      <c r="G42" s="38">
        <v>100</v>
      </c>
      <c r="H42" s="38">
        <v>10184</v>
      </c>
    </row>
    <row r="43" spans="1:8" x14ac:dyDescent="0.25">
      <c r="A43" s="21" t="s">
        <v>33</v>
      </c>
      <c r="B43" s="21" t="s">
        <v>34</v>
      </c>
      <c r="C43" s="22" t="s">
        <v>35</v>
      </c>
      <c r="D43" s="23">
        <v>0</v>
      </c>
      <c r="E43" s="23">
        <v>0</v>
      </c>
      <c r="F43" s="23">
        <v>10184</v>
      </c>
      <c r="G43" s="23">
        <v>100</v>
      </c>
      <c r="H43" s="23">
        <v>10184</v>
      </c>
    </row>
    <row r="44" spans="1:8" x14ac:dyDescent="0.25">
      <c r="A44" s="24" t="s">
        <v>151</v>
      </c>
      <c r="B44" s="24" t="s">
        <v>152</v>
      </c>
      <c r="C44" s="25" t="s">
        <v>153</v>
      </c>
      <c r="D44" s="26">
        <v>0</v>
      </c>
      <c r="E44" s="26">
        <v>0</v>
      </c>
      <c r="F44" s="26">
        <v>10184</v>
      </c>
      <c r="G44" s="26">
        <v>100</v>
      </c>
      <c r="H44" s="26">
        <v>10184</v>
      </c>
    </row>
    <row r="45" spans="1:8" ht="22.5" x14ac:dyDescent="0.25">
      <c r="A45" s="33" t="s">
        <v>99</v>
      </c>
      <c r="B45" s="33" t="s">
        <v>154</v>
      </c>
      <c r="C45" s="34" t="s">
        <v>155</v>
      </c>
      <c r="D45" s="35">
        <v>0</v>
      </c>
      <c r="E45" s="35">
        <v>0</v>
      </c>
      <c r="F45" s="35">
        <v>5000</v>
      </c>
      <c r="G45" s="35">
        <v>100</v>
      </c>
      <c r="H45" s="35">
        <v>5000</v>
      </c>
    </row>
    <row r="46" spans="1:8" ht="22.5" x14ac:dyDescent="0.25">
      <c r="A46" s="36" t="s">
        <v>127</v>
      </c>
      <c r="B46" s="36" t="s">
        <v>156</v>
      </c>
      <c r="C46" s="37" t="s">
        <v>155</v>
      </c>
      <c r="D46" s="38">
        <v>0</v>
      </c>
      <c r="E46" s="38">
        <v>0</v>
      </c>
      <c r="F46" s="38">
        <v>5000</v>
      </c>
      <c r="G46" s="38">
        <v>100</v>
      </c>
      <c r="H46" s="38">
        <v>5000</v>
      </c>
    </row>
    <row r="47" spans="1:8" x14ac:dyDescent="0.25">
      <c r="A47" s="21" t="s">
        <v>33</v>
      </c>
      <c r="B47" s="21" t="s">
        <v>34</v>
      </c>
      <c r="C47" s="22" t="s">
        <v>35</v>
      </c>
      <c r="D47" s="23">
        <v>0</v>
      </c>
      <c r="E47" s="23">
        <v>0</v>
      </c>
      <c r="F47" s="23">
        <v>5000</v>
      </c>
      <c r="G47" s="23">
        <v>100</v>
      </c>
      <c r="H47" s="23">
        <v>5000</v>
      </c>
    </row>
    <row r="48" spans="1:8" x14ac:dyDescent="0.25">
      <c r="A48" s="24" t="s">
        <v>157</v>
      </c>
      <c r="B48" s="24" t="s">
        <v>137</v>
      </c>
      <c r="C48" s="25" t="s">
        <v>158</v>
      </c>
      <c r="D48" s="26">
        <v>0</v>
      </c>
      <c r="E48" s="26">
        <v>0</v>
      </c>
      <c r="F48" s="26">
        <v>5000</v>
      </c>
      <c r="G48" s="26">
        <v>100</v>
      </c>
      <c r="H48" s="26">
        <v>5000</v>
      </c>
    </row>
    <row r="49" spans="1:8" x14ac:dyDescent="0.25">
      <c r="A49" s="27" t="s">
        <v>19</v>
      </c>
      <c r="B49" s="27" t="s">
        <v>159</v>
      </c>
      <c r="C49" s="28" t="s">
        <v>160</v>
      </c>
      <c r="D49" s="29">
        <v>14198</v>
      </c>
      <c r="E49" s="29">
        <v>11275.61</v>
      </c>
      <c r="F49" s="29">
        <v>4650</v>
      </c>
      <c r="G49" s="29">
        <v>32.75</v>
      </c>
      <c r="H49" s="29">
        <v>18848</v>
      </c>
    </row>
    <row r="50" spans="1:8" x14ac:dyDescent="0.25">
      <c r="A50" s="12" t="s">
        <v>24</v>
      </c>
      <c r="B50" s="12" t="s">
        <v>25</v>
      </c>
      <c r="C50" s="13" t="s">
        <v>26</v>
      </c>
      <c r="D50" s="14">
        <v>14198</v>
      </c>
      <c r="E50" s="14">
        <v>11275.61</v>
      </c>
      <c r="F50" s="14">
        <v>4650</v>
      </c>
      <c r="G50" s="14">
        <v>32.75</v>
      </c>
      <c r="H50" s="40">
        <f>H51</f>
        <v>18398</v>
      </c>
    </row>
    <row r="51" spans="1:8" x14ac:dyDescent="0.25">
      <c r="A51" s="15" t="s">
        <v>27</v>
      </c>
      <c r="B51" s="15" t="s">
        <v>28</v>
      </c>
      <c r="C51" s="16" t="s">
        <v>29</v>
      </c>
      <c r="D51" s="17">
        <v>14198</v>
      </c>
      <c r="E51" s="17">
        <v>11275.61</v>
      </c>
      <c r="F51" s="17">
        <v>4650</v>
      </c>
      <c r="G51" s="17">
        <v>32.75</v>
      </c>
      <c r="H51" s="41">
        <f>H53</f>
        <v>18398</v>
      </c>
    </row>
    <row r="52" spans="1:8" ht="22.5" x14ac:dyDescent="0.25">
      <c r="A52" s="18" t="s">
        <v>30</v>
      </c>
      <c r="B52" s="18" t="s">
        <v>31</v>
      </c>
      <c r="C52" s="19" t="s">
        <v>32</v>
      </c>
      <c r="D52" s="20">
        <v>14198</v>
      </c>
      <c r="E52" s="20">
        <v>11275.61</v>
      </c>
      <c r="F52" s="20">
        <v>4650</v>
      </c>
      <c r="G52" s="20">
        <v>32.75</v>
      </c>
      <c r="H52" s="42">
        <f>H53</f>
        <v>18398</v>
      </c>
    </row>
    <row r="53" spans="1:8" ht="22.5" x14ac:dyDescent="0.25">
      <c r="A53" s="30" t="s">
        <v>96</v>
      </c>
      <c r="B53" s="30" t="s">
        <v>97</v>
      </c>
      <c r="C53" s="31" t="s">
        <v>98</v>
      </c>
      <c r="D53" s="32">
        <v>14198</v>
      </c>
      <c r="E53" s="32">
        <v>11275.61</v>
      </c>
      <c r="F53" s="32">
        <v>4650</v>
      </c>
      <c r="G53" s="32">
        <v>32.75</v>
      </c>
      <c r="H53" s="43">
        <f>H54</f>
        <v>18398</v>
      </c>
    </row>
    <row r="54" spans="1:8" x14ac:dyDescent="0.25">
      <c r="A54" s="33" t="s">
        <v>99</v>
      </c>
      <c r="B54" s="33" t="s">
        <v>100</v>
      </c>
      <c r="C54" s="34" t="s">
        <v>101</v>
      </c>
      <c r="D54" s="35">
        <v>14198</v>
      </c>
      <c r="E54" s="35">
        <v>11275.61</v>
      </c>
      <c r="F54" s="35">
        <v>4650</v>
      </c>
      <c r="G54" s="35">
        <v>32.75</v>
      </c>
      <c r="H54" s="44">
        <f>H55</f>
        <v>18398</v>
      </c>
    </row>
    <row r="55" spans="1:8" x14ac:dyDescent="0.25">
      <c r="A55" s="36" t="s">
        <v>127</v>
      </c>
      <c r="B55" s="36" t="s">
        <v>161</v>
      </c>
      <c r="C55" s="37" t="s">
        <v>162</v>
      </c>
      <c r="D55" s="38">
        <v>14198</v>
      </c>
      <c r="E55" s="38">
        <v>11275.61</v>
      </c>
      <c r="F55" s="38">
        <v>4650</v>
      </c>
      <c r="G55" s="38">
        <v>32.75</v>
      </c>
      <c r="H55" s="45">
        <f>H56</f>
        <v>18398</v>
      </c>
    </row>
    <row r="56" spans="1:8" x14ac:dyDescent="0.25">
      <c r="A56" s="21" t="s">
        <v>33</v>
      </c>
      <c r="B56" s="21" t="s">
        <v>34</v>
      </c>
      <c r="C56" s="22" t="s">
        <v>35</v>
      </c>
      <c r="D56" s="23">
        <v>14198</v>
      </c>
      <c r="E56" s="23">
        <v>11275.61</v>
      </c>
      <c r="F56" s="23">
        <v>4650</v>
      </c>
      <c r="G56" s="23">
        <v>32.75</v>
      </c>
      <c r="H56" s="46">
        <f>SUM(H57:H60)</f>
        <v>18398</v>
      </c>
    </row>
    <row r="57" spans="1:8" x14ac:dyDescent="0.25">
      <c r="A57" s="24" t="s">
        <v>163</v>
      </c>
      <c r="B57" s="24" t="s">
        <v>106</v>
      </c>
      <c r="C57" s="25" t="s">
        <v>107</v>
      </c>
      <c r="D57" s="26">
        <v>12100</v>
      </c>
      <c r="E57" s="26">
        <v>10809.71</v>
      </c>
      <c r="F57" s="26">
        <v>4200</v>
      </c>
      <c r="G57" s="26">
        <v>34.71</v>
      </c>
      <c r="H57" s="47">
        <v>16300</v>
      </c>
    </row>
    <row r="58" spans="1:8" x14ac:dyDescent="0.25">
      <c r="A58" s="24" t="s">
        <v>164</v>
      </c>
      <c r="B58" s="24" t="s">
        <v>165</v>
      </c>
      <c r="C58" s="25" t="s">
        <v>166</v>
      </c>
      <c r="D58" s="26">
        <v>1250</v>
      </c>
      <c r="E58" s="26">
        <v>300</v>
      </c>
      <c r="F58" s="26">
        <v>450</v>
      </c>
      <c r="G58" s="26">
        <v>36</v>
      </c>
      <c r="H58" s="47">
        <v>1250</v>
      </c>
    </row>
    <row r="59" spans="1:8" x14ac:dyDescent="0.25">
      <c r="A59" s="24" t="s">
        <v>167</v>
      </c>
      <c r="B59" s="24" t="s">
        <v>111</v>
      </c>
      <c r="C59" s="25" t="s">
        <v>114</v>
      </c>
      <c r="D59" s="26">
        <v>450</v>
      </c>
      <c r="E59" s="26">
        <v>0</v>
      </c>
      <c r="F59" s="26">
        <v>0</v>
      </c>
      <c r="G59" s="26">
        <v>0</v>
      </c>
      <c r="H59" s="47">
        <v>450</v>
      </c>
    </row>
    <row r="60" spans="1:8" x14ac:dyDescent="0.25">
      <c r="A60" s="24" t="s">
        <v>168</v>
      </c>
      <c r="B60" s="24" t="s">
        <v>131</v>
      </c>
      <c r="C60" s="25" t="s">
        <v>169</v>
      </c>
      <c r="D60" s="26">
        <v>398</v>
      </c>
      <c r="E60" s="26">
        <v>165.9</v>
      </c>
      <c r="F60" s="26">
        <v>0</v>
      </c>
      <c r="G60" s="26">
        <v>0</v>
      </c>
      <c r="H60" s="47">
        <v>398</v>
      </c>
    </row>
    <row r="61" spans="1:8" x14ac:dyDescent="0.25">
      <c r="A61" s="27" t="s">
        <v>19</v>
      </c>
      <c r="B61" s="27" t="s">
        <v>170</v>
      </c>
      <c r="C61" s="28" t="s">
        <v>171</v>
      </c>
      <c r="D61" s="29">
        <v>720</v>
      </c>
      <c r="E61" s="29">
        <v>0</v>
      </c>
      <c r="F61" s="29">
        <v>0</v>
      </c>
      <c r="G61" s="29">
        <v>0</v>
      </c>
      <c r="H61" s="29">
        <v>720</v>
      </c>
    </row>
    <row r="62" spans="1:8" x14ac:dyDescent="0.25">
      <c r="A62" s="12" t="s">
        <v>24</v>
      </c>
      <c r="B62" s="12" t="s">
        <v>25</v>
      </c>
      <c r="C62" s="13" t="s">
        <v>26</v>
      </c>
      <c r="D62" s="14">
        <v>720</v>
      </c>
      <c r="E62" s="14">
        <v>0</v>
      </c>
      <c r="F62" s="14">
        <v>0</v>
      </c>
      <c r="G62" s="14">
        <v>0</v>
      </c>
      <c r="H62" s="14">
        <v>720</v>
      </c>
    </row>
    <row r="63" spans="1:8" x14ac:dyDescent="0.25">
      <c r="A63" s="15" t="s">
        <v>27</v>
      </c>
      <c r="B63" s="15" t="s">
        <v>28</v>
      </c>
      <c r="C63" s="16" t="s">
        <v>29</v>
      </c>
      <c r="D63" s="17">
        <v>720</v>
      </c>
      <c r="E63" s="17">
        <v>0</v>
      </c>
      <c r="F63" s="17">
        <v>0</v>
      </c>
      <c r="G63" s="17">
        <v>0</v>
      </c>
      <c r="H63" s="17">
        <v>720</v>
      </c>
    </row>
    <row r="64" spans="1:8" ht="22.5" x14ac:dyDescent="0.25">
      <c r="A64" s="18" t="s">
        <v>30</v>
      </c>
      <c r="B64" s="18" t="s">
        <v>31</v>
      </c>
      <c r="C64" s="19" t="s">
        <v>32</v>
      </c>
      <c r="D64" s="20">
        <v>720</v>
      </c>
      <c r="E64" s="20">
        <v>0</v>
      </c>
      <c r="F64" s="20">
        <v>0</v>
      </c>
      <c r="G64" s="20">
        <v>0</v>
      </c>
      <c r="H64" s="20">
        <v>720</v>
      </c>
    </row>
    <row r="65" spans="1:8" ht="22.5" x14ac:dyDescent="0.25">
      <c r="A65" s="30" t="s">
        <v>96</v>
      </c>
      <c r="B65" s="30" t="s">
        <v>97</v>
      </c>
      <c r="C65" s="31" t="s">
        <v>98</v>
      </c>
      <c r="D65" s="32">
        <v>720</v>
      </c>
      <c r="E65" s="32">
        <v>0</v>
      </c>
      <c r="F65" s="32">
        <v>0</v>
      </c>
      <c r="G65" s="32">
        <v>0</v>
      </c>
      <c r="H65" s="32">
        <v>720</v>
      </c>
    </row>
    <row r="66" spans="1:8" x14ac:dyDescent="0.25">
      <c r="A66" s="33" t="s">
        <v>99</v>
      </c>
      <c r="B66" s="33" t="s">
        <v>100</v>
      </c>
      <c r="C66" s="34" t="s">
        <v>101</v>
      </c>
      <c r="D66" s="35">
        <v>720</v>
      </c>
      <c r="E66" s="35">
        <v>0</v>
      </c>
      <c r="F66" s="35">
        <v>0</v>
      </c>
      <c r="G66" s="35">
        <v>0</v>
      </c>
      <c r="H66" s="35">
        <v>720</v>
      </c>
    </row>
    <row r="67" spans="1:8" ht="22.5" x14ac:dyDescent="0.25">
      <c r="A67" s="36" t="s">
        <v>102</v>
      </c>
      <c r="B67" s="36" t="s">
        <v>172</v>
      </c>
      <c r="C67" s="37" t="s">
        <v>173</v>
      </c>
      <c r="D67" s="38">
        <v>720</v>
      </c>
      <c r="E67" s="38">
        <v>0</v>
      </c>
      <c r="F67" s="38">
        <v>0</v>
      </c>
      <c r="G67" s="38">
        <v>0</v>
      </c>
      <c r="H67" s="38">
        <v>720</v>
      </c>
    </row>
    <row r="68" spans="1:8" x14ac:dyDescent="0.25">
      <c r="A68" s="21" t="s">
        <v>33</v>
      </c>
      <c r="B68" s="21" t="s">
        <v>34</v>
      </c>
      <c r="C68" s="22" t="s">
        <v>35</v>
      </c>
      <c r="D68" s="23">
        <v>720</v>
      </c>
      <c r="E68" s="23">
        <v>0</v>
      </c>
      <c r="F68" s="23">
        <v>0</v>
      </c>
      <c r="G68" s="23">
        <v>0</v>
      </c>
      <c r="H68" s="23">
        <v>720</v>
      </c>
    </row>
    <row r="69" spans="1:8" x14ac:dyDescent="0.25">
      <c r="A69" s="24" t="s">
        <v>174</v>
      </c>
      <c r="B69" s="24" t="s">
        <v>134</v>
      </c>
      <c r="C69" s="25" t="s">
        <v>135</v>
      </c>
      <c r="D69" s="26">
        <v>720</v>
      </c>
      <c r="E69" s="26">
        <v>0</v>
      </c>
      <c r="F69" s="26">
        <v>0</v>
      </c>
      <c r="G69" s="26">
        <v>0</v>
      </c>
      <c r="H69" s="26">
        <v>720</v>
      </c>
    </row>
    <row r="70" spans="1:8" x14ac:dyDescent="0.25">
      <c r="A70" s="9" t="s">
        <v>19</v>
      </c>
      <c r="B70" s="9" t="s">
        <v>175</v>
      </c>
      <c r="C70" s="10" t="s">
        <v>176</v>
      </c>
      <c r="D70" s="11">
        <v>118028</v>
      </c>
      <c r="E70" s="11">
        <v>52819.92</v>
      </c>
      <c r="F70" s="11">
        <v>-17157.3</v>
      </c>
      <c r="G70" s="11">
        <v>-14.54</v>
      </c>
      <c r="H70" s="11">
        <v>100870.7</v>
      </c>
    </row>
    <row r="71" spans="1:8" x14ac:dyDescent="0.25">
      <c r="A71" s="12" t="s">
        <v>24</v>
      </c>
      <c r="B71" s="12" t="s">
        <v>25</v>
      </c>
      <c r="C71" s="13" t="s">
        <v>26</v>
      </c>
      <c r="D71" s="14">
        <v>102151</v>
      </c>
      <c r="E71" s="14">
        <v>42124.92</v>
      </c>
      <c r="F71" s="14">
        <v>-15015</v>
      </c>
      <c r="G71" s="14">
        <v>-14.7</v>
      </c>
      <c r="H71" s="14">
        <v>87136</v>
      </c>
    </row>
    <row r="72" spans="1:8" x14ac:dyDescent="0.25">
      <c r="A72" s="15" t="s">
        <v>27</v>
      </c>
      <c r="B72" s="15" t="s">
        <v>28</v>
      </c>
      <c r="C72" s="16" t="s">
        <v>29</v>
      </c>
      <c r="D72" s="17">
        <v>102151</v>
      </c>
      <c r="E72" s="17">
        <v>42124.92</v>
      </c>
      <c r="F72" s="17">
        <v>-15015</v>
      </c>
      <c r="G72" s="17">
        <v>-14.7</v>
      </c>
      <c r="H72" s="17">
        <v>87136</v>
      </c>
    </row>
    <row r="73" spans="1:8" ht="22.5" x14ac:dyDescent="0.25">
      <c r="A73" s="18" t="s">
        <v>30</v>
      </c>
      <c r="B73" s="18" t="s">
        <v>31</v>
      </c>
      <c r="C73" s="19" t="s">
        <v>32</v>
      </c>
      <c r="D73" s="20">
        <v>102151</v>
      </c>
      <c r="E73" s="20">
        <v>42124.92</v>
      </c>
      <c r="F73" s="20">
        <v>-15015</v>
      </c>
      <c r="G73" s="20">
        <v>-14.7</v>
      </c>
      <c r="H73" s="20">
        <v>87136</v>
      </c>
    </row>
    <row r="74" spans="1:8" ht="22.5" x14ac:dyDescent="0.25">
      <c r="A74" s="30" t="s">
        <v>96</v>
      </c>
      <c r="B74" s="30" t="s">
        <v>97</v>
      </c>
      <c r="C74" s="31" t="s">
        <v>98</v>
      </c>
      <c r="D74" s="32">
        <v>102151</v>
      </c>
      <c r="E74" s="32">
        <v>42124.92</v>
      </c>
      <c r="F74" s="32">
        <v>-15015</v>
      </c>
      <c r="G74" s="32">
        <v>-14.7</v>
      </c>
      <c r="H74" s="32">
        <v>87136</v>
      </c>
    </row>
    <row r="75" spans="1:8" x14ac:dyDescent="0.25">
      <c r="A75" s="33" t="s">
        <v>99</v>
      </c>
      <c r="B75" s="33" t="s">
        <v>125</v>
      </c>
      <c r="C75" s="34" t="s">
        <v>126</v>
      </c>
      <c r="D75" s="35">
        <v>97134</v>
      </c>
      <c r="E75" s="35">
        <v>39869.49</v>
      </c>
      <c r="F75" s="35">
        <v>-16515</v>
      </c>
      <c r="G75" s="35">
        <v>-17</v>
      </c>
      <c r="H75" s="35">
        <v>80619</v>
      </c>
    </row>
    <row r="76" spans="1:8" x14ac:dyDescent="0.25">
      <c r="A76" s="36" t="s">
        <v>127</v>
      </c>
      <c r="B76" s="36" t="s">
        <v>128</v>
      </c>
      <c r="C76" s="37" t="s">
        <v>129</v>
      </c>
      <c r="D76" s="38">
        <v>16120</v>
      </c>
      <c r="E76" s="38">
        <v>12929.14</v>
      </c>
      <c r="F76" s="38">
        <v>1485</v>
      </c>
      <c r="G76" s="38">
        <v>9.2100000000000009</v>
      </c>
      <c r="H76" s="38">
        <v>17605</v>
      </c>
    </row>
    <row r="77" spans="1:8" x14ac:dyDescent="0.25">
      <c r="A77" s="21" t="s">
        <v>33</v>
      </c>
      <c r="B77" s="21" t="s">
        <v>34</v>
      </c>
      <c r="C77" s="22" t="s">
        <v>35</v>
      </c>
      <c r="D77" s="23">
        <v>16120</v>
      </c>
      <c r="E77" s="23">
        <v>12929.14</v>
      </c>
      <c r="F77" s="23">
        <v>1485</v>
      </c>
      <c r="G77" s="23">
        <v>9.2100000000000009</v>
      </c>
      <c r="H77" s="23">
        <v>17605</v>
      </c>
    </row>
    <row r="78" spans="1:8" x14ac:dyDescent="0.25">
      <c r="A78" s="24" t="s">
        <v>177</v>
      </c>
      <c r="B78" s="24" t="s">
        <v>131</v>
      </c>
      <c r="C78" s="25" t="s">
        <v>169</v>
      </c>
      <c r="D78" s="26">
        <v>1565</v>
      </c>
      <c r="E78" s="26">
        <v>223.25</v>
      </c>
      <c r="F78" s="26">
        <v>-710</v>
      </c>
      <c r="G78" s="26">
        <v>-45.37</v>
      </c>
      <c r="H78" s="26">
        <v>855</v>
      </c>
    </row>
    <row r="79" spans="1:8" x14ac:dyDescent="0.25">
      <c r="A79" s="24" t="s">
        <v>178</v>
      </c>
      <c r="B79" s="24" t="s">
        <v>134</v>
      </c>
      <c r="C79" s="25" t="s">
        <v>135</v>
      </c>
      <c r="D79" s="26">
        <v>5083</v>
      </c>
      <c r="E79" s="26">
        <v>4108.6899999999996</v>
      </c>
      <c r="F79" s="26">
        <v>197</v>
      </c>
      <c r="G79" s="26">
        <v>3.88</v>
      </c>
      <c r="H79" s="26">
        <v>5280</v>
      </c>
    </row>
    <row r="80" spans="1:8" x14ac:dyDescent="0.25">
      <c r="A80" s="24" t="s">
        <v>179</v>
      </c>
      <c r="B80" s="24" t="s">
        <v>137</v>
      </c>
      <c r="C80" s="25" t="s">
        <v>138</v>
      </c>
      <c r="D80" s="26">
        <v>7616</v>
      </c>
      <c r="E80" s="26">
        <v>7530.31</v>
      </c>
      <c r="F80" s="26">
        <v>2464</v>
      </c>
      <c r="G80" s="26">
        <v>32.35</v>
      </c>
      <c r="H80" s="26">
        <v>10080</v>
      </c>
    </row>
    <row r="81" spans="1:8" x14ac:dyDescent="0.25">
      <c r="A81" s="24" t="s">
        <v>180</v>
      </c>
      <c r="B81" s="24" t="s">
        <v>181</v>
      </c>
      <c r="C81" s="25" t="s">
        <v>182</v>
      </c>
      <c r="D81" s="26">
        <v>531</v>
      </c>
      <c r="E81" s="26">
        <v>480.31</v>
      </c>
      <c r="F81" s="26">
        <v>209</v>
      </c>
      <c r="G81" s="26">
        <v>39.36</v>
      </c>
      <c r="H81" s="26">
        <v>740</v>
      </c>
    </row>
    <row r="82" spans="1:8" x14ac:dyDescent="0.25">
      <c r="A82" s="24" t="s">
        <v>183</v>
      </c>
      <c r="B82" s="24" t="s">
        <v>184</v>
      </c>
      <c r="C82" s="25" t="s">
        <v>185</v>
      </c>
      <c r="D82" s="26">
        <v>1325</v>
      </c>
      <c r="E82" s="26">
        <v>586.58000000000004</v>
      </c>
      <c r="F82" s="26">
        <v>-675</v>
      </c>
      <c r="G82" s="26">
        <v>-50.94</v>
      </c>
      <c r="H82" s="26">
        <v>650</v>
      </c>
    </row>
    <row r="83" spans="1:8" x14ac:dyDescent="0.25">
      <c r="A83" s="24" t="s">
        <v>186</v>
      </c>
      <c r="B83" s="24" t="s">
        <v>152</v>
      </c>
      <c r="C83" s="25" t="s">
        <v>153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8" x14ac:dyDescent="0.25">
      <c r="A84" s="36" t="s">
        <v>127</v>
      </c>
      <c r="B84" s="36" t="s">
        <v>139</v>
      </c>
      <c r="C84" s="37" t="s">
        <v>140</v>
      </c>
      <c r="D84" s="38">
        <v>81014</v>
      </c>
      <c r="E84" s="38">
        <v>26940.35</v>
      </c>
      <c r="F84" s="38">
        <v>-18000</v>
      </c>
      <c r="G84" s="38">
        <v>-22.22</v>
      </c>
      <c r="H84" s="38">
        <v>63014</v>
      </c>
    </row>
    <row r="85" spans="1:8" x14ac:dyDescent="0.25">
      <c r="A85" s="21" t="s">
        <v>33</v>
      </c>
      <c r="B85" s="21" t="s">
        <v>34</v>
      </c>
      <c r="C85" s="22" t="s">
        <v>35</v>
      </c>
      <c r="D85" s="23">
        <v>81014</v>
      </c>
      <c r="E85" s="23">
        <v>26940.35</v>
      </c>
      <c r="F85" s="23">
        <v>-18000</v>
      </c>
      <c r="G85" s="23">
        <v>-22.22</v>
      </c>
      <c r="H85" s="23">
        <v>63014</v>
      </c>
    </row>
    <row r="86" spans="1:8" x14ac:dyDescent="0.25">
      <c r="A86" s="24" t="s">
        <v>187</v>
      </c>
      <c r="B86" s="24" t="s">
        <v>134</v>
      </c>
      <c r="C86" s="25" t="s">
        <v>135</v>
      </c>
      <c r="D86" s="26">
        <v>78000</v>
      </c>
      <c r="E86" s="26">
        <v>24485.47</v>
      </c>
      <c r="F86" s="26">
        <v>-18000</v>
      </c>
      <c r="G86" s="26">
        <v>-23.08</v>
      </c>
      <c r="H86" s="26">
        <v>60000</v>
      </c>
    </row>
    <row r="87" spans="1:8" x14ac:dyDescent="0.25">
      <c r="A87" s="24" t="s">
        <v>188</v>
      </c>
      <c r="B87" s="24" t="s">
        <v>134</v>
      </c>
      <c r="C87" s="25" t="s">
        <v>189</v>
      </c>
      <c r="D87" s="26">
        <v>200</v>
      </c>
      <c r="E87" s="26">
        <v>137.5</v>
      </c>
      <c r="F87" s="26">
        <v>0</v>
      </c>
      <c r="G87" s="26">
        <v>0</v>
      </c>
      <c r="H87" s="26">
        <v>200</v>
      </c>
    </row>
    <row r="88" spans="1:8" x14ac:dyDescent="0.25">
      <c r="A88" s="24" t="s">
        <v>190</v>
      </c>
      <c r="B88" s="24" t="s">
        <v>137</v>
      </c>
      <c r="C88" s="25" t="s">
        <v>138</v>
      </c>
      <c r="D88" s="26">
        <v>2814</v>
      </c>
      <c r="E88" s="26">
        <v>2317.38</v>
      </c>
      <c r="F88" s="26">
        <v>0</v>
      </c>
      <c r="G88" s="26">
        <v>0</v>
      </c>
      <c r="H88" s="26">
        <v>2814</v>
      </c>
    </row>
    <row r="89" spans="1:8" x14ac:dyDescent="0.25">
      <c r="A89" s="33" t="s">
        <v>99</v>
      </c>
      <c r="B89" s="33" t="s">
        <v>147</v>
      </c>
      <c r="C89" s="34" t="s">
        <v>148</v>
      </c>
      <c r="D89" s="35">
        <v>3517</v>
      </c>
      <c r="E89" s="35">
        <v>888.18</v>
      </c>
      <c r="F89" s="35">
        <v>0</v>
      </c>
      <c r="G89" s="35">
        <v>0</v>
      </c>
      <c r="H89" s="35">
        <v>3517</v>
      </c>
    </row>
    <row r="90" spans="1:8" x14ac:dyDescent="0.25">
      <c r="A90" s="36" t="s">
        <v>127</v>
      </c>
      <c r="B90" s="36" t="s">
        <v>149</v>
      </c>
      <c r="C90" s="37" t="s">
        <v>150</v>
      </c>
      <c r="D90" s="38">
        <v>3517</v>
      </c>
      <c r="E90" s="38">
        <v>888.18</v>
      </c>
      <c r="F90" s="38">
        <v>0</v>
      </c>
      <c r="G90" s="38">
        <v>0</v>
      </c>
      <c r="H90" s="38">
        <v>3517</v>
      </c>
    </row>
    <row r="91" spans="1:8" x14ac:dyDescent="0.25">
      <c r="A91" s="21" t="s">
        <v>33</v>
      </c>
      <c r="B91" s="21" t="s">
        <v>34</v>
      </c>
      <c r="C91" s="22" t="s">
        <v>35</v>
      </c>
      <c r="D91" s="23">
        <v>3517</v>
      </c>
      <c r="E91" s="23">
        <v>888.18</v>
      </c>
      <c r="F91" s="23">
        <v>0</v>
      </c>
      <c r="G91" s="23">
        <v>0</v>
      </c>
      <c r="H91" s="23">
        <v>3517</v>
      </c>
    </row>
    <row r="92" spans="1:8" x14ac:dyDescent="0.25">
      <c r="A92" s="24" t="s">
        <v>191</v>
      </c>
      <c r="B92" s="24" t="s">
        <v>134</v>
      </c>
      <c r="C92" s="25" t="s">
        <v>135</v>
      </c>
      <c r="D92" s="26">
        <v>0</v>
      </c>
      <c r="E92" s="26">
        <v>350.7</v>
      </c>
      <c r="F92" s="26">
        <v>600</v>
      </c>
      <c r="G92" s="26">
        <v>100</v>
      </c>
      <c r="H92" s="26">
        <v>600</v>
      </c>
    </row>
    <row r="93" spans="1:8" x14ac:dyDescent="0.25">
      <c r="A93" s="24" t="s">
        <v>192</v>
      </c>
      <c r="B93" s="24" t="s">
        <v>152</v>
      </c>
      <c r="C93" s="25" t="s">
        <v>153</v>
      </c>
      <c r="D93" s="26">
        <v>3517</v>
      </c>
      <c r="E93" s="26">
        <v>537.48</v>
      </c>
      <c r="F93" s="26">
        <v>-600</v>
      </c>
      <c r="G93" s="26">
        <v>-17.059999999999999</v>
      </c>
      <c r="H93" s="26">
        <v>2917</v>
      </c>
    </row>
    <row r="94" spans="1:8" ht="31.5" customHeight="1" x14ac:dyDescent="0.25">
      <c r="A94" s="33" t="s">
        <v>99</v>
      </c>
      <c r="B94" s="33" t="s">
        <v>154</v>
      </c>
      <c r="C94" s="34" t="s">
        <v>155</v>
      </c>
      <c r="D94" s="35">
        <v>1500</v>
      </c>
      <c r="E94" s="35">
        <v>1367.25</v>
      </c>
      <c r="F94" s="35">
        <v>1500</v>
      </c>
      <c r="G94" s="35">
        <v>100</v>
      </c>
      <c r="H94" s="35">
        <v>3000</v>
      </c>
    </row>
    <row r="95" spans="1:8" ht="25.5" customHeight="1" x14ac:dyDescent="0.25">
      <c r="A95" s="36" t="s">
        <v>127</v>
      </c>
      <c r="B95" s="36" t="s">
        <v>156</v>
      </c>
      <c r="C95" s="37" t="s">
        <v>155</v>
      </c>
      <c r="D95" s="38">
        <v>1500</v>
      </c>
      <c r="E95" s="38">
        <v>1367.25</v>
      </c>
      <c r="F95" s="38">
        <v>1500</v>
      </c>
      <c r="G95" s="38">
        <v>100</v>
      </c>
      <c r="H95" s="38">
        <v>3000</v>
      </c>
    </row>
    <row r="96" spans="1:8" x14ac:dyDescent="0.25">
      <c r="A96" s="21" t="s">
        <v>33</v>
      </c>
      <c r="B96" s="21" t="s">
        <v>34</v>
      </c>
      <c r="C96" s="22" t="s">
        <v>35</v>
      </c>
      <c r="D96" s="23">
        <v>1500</v>
      </c>
      <c r="E96" s="23">
        <v>1367.25</v>
      </c>
      <c r="F96" s="23">
        <v>1500</v>
      </c>
      <c r="G96" s="23">
        <v>100</v>
      </c>
      <c r="H96" s="23">
        <v>3000</v>
      </c>
    </row>
    <row r="97" spans="1:8" x14ac:dyDescent="0.25">
      <c r="A97" s="24" t="s">
        <v>193</v>
      </c>
      <c r="B97" s="24" t="s">
        <v>134</v>
      </c>
      <c r="C97" s="25" t="s">
        <v>194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</row>
    <row r="98" spans="1:8" x14ac:dyDescent="0.25">
      <c r="A98" s="24" t="s">
        <v>195</v>
      </c>
      <c r="B98" s="24" t="s">
        <v>137</v>
      </c>
      <c r="C98" s="25" t="s">
        <v>196</v>
      </c>
      <c r="D98" s="26">
        <v>1500</v>
      </c>
      <c r="E98" s="26">
        <v>1367.25</v>
      </c>
      <c r="F98" s="26">
        <v>1500</v>
      </c>
      <c r="G98" s="26">
        <v>100</v>
      </c>
      <c r="H98" s="26">
        <v>3000</v>
      </c>
    </row>
    <row r="99" spans="1:8" ht="30" customHeight="1" x14ac:dyDescent="0.25">
      <c r="A99" s="27" t="s">
        <v>19</v>
      </c>
      <c r="B99" s="27" t="s">
        <v>197</v>
      </c>
      <c r="C99" s="28" t="s">
        <v>198</v>
      </c>
      <c r="D99" s="29">
        <v>15877</v>
      </c>
      <c r="E99" s="29">
        <v>10695</v>
      </c>
      <c r="F99" s="29">
        <v>-2142.3000000000002</v>
      </c>
      <c r="G99" s="29">
        <v>-13.49</v>
      </c>
      <c r="H99" s="29">
        <v>13734.7</v>
      </c>
    </row>
    <row r="100" spans="1:8" x14ac:dyDescent="0.25">
      <c r="A100" s="12" t="s">
        <v>24</v>
      </c>
      <c r="B100" s="12" t="s">
        <v>25</v>
      </c>
      <c r="C100" s="13" t="s">
        <v>26</v>
      </c>
      <c r="D100" s="14">
        <v>15877</v>
      </c>
      <c r="E100" s="14">
        <v>10695</v>
      </c>
      <c r="F100" s="14">
        <v>-2142.3000000000002</v>
      </c>
      <c r="G100" s="14">
        <v>-13.49</v>
      </c>
      <c r="H100" s="14">
        <v>13734.7</v>
      </c>
    </row>
    <row r="101" spans="1:8" x14ac:dyDescent="0.25">
      <c r="A101" s="15" t="s">
        <v>27</v>
      </c>
      <c r="B101" s="15" t="s">
        <v>28</v>
      </c>
      <c r="C101" s="16" t="s">
        <v>29</v>
      </c>
      <c r="D101" s="17">
        <v>15877</v>
      </c>
      <c r="E101" s="17">
        <v>10695</v>
      </c>
      <c r="F101" s="17">
        <v>-2142.3000000000002</v>
      </c>
      <c r="G101" s="17">
        <v>-13.49</v>
      </c>
      <c r="H101" s="17">
        <v>13734.7</v>
      </c>
    </row>
    <row r="102" spans="1:8" ht="22.5" x14ac:dyDescent="0.25">
      <c r="A102" s="18" t="s">
        <v>30</v>
      </c>
      <c r="B102" s="18" t="s">
        <v>31</v>
      </c>
      <c r="C102" s="19" t="s">
        <v>32</v>
      </c>
      <c r="D102" s="20">
        <v>15877</v>
      </c>
      <c r="E102" s="20">
        <v>10695</v>
      </c>
      <c r="F102" s="20">
        <v>-2142.3000000000002</v>
      </c>
      <c r="G102" s="20">
        <v>-13.49</v>
      </c>
      <c r="H102" s="20">
        <v>13734.7</v>
      </c>
    </row>
    <row r="103" spans="1:8" ht="22.5" x14ac:dyDescent="0.25">
      <c r="A103" s="30" t="s">
        <v>96</v>
      </c>
      <c r="B103" s="30" t="s">
        <v>97</v>
      </c>
      <c r="C103" s="31" t="s">
        <v>98</v>
      </c>
      <c r="D103" s="32">
        <v>15877</v>
      </c>
      <c r="E103" s="32">
        <v>10695</v>
      </c>
      <c r="F103" s="32">
        <v>-2142.3000000000002</v>
      </c>
      <c r="G103" s="32">
        <v>-13.49</v>
      </c>
      <c r="H103" s="32">
        <v>13734.7</v>
      </c>
    </row>
    <row r="104" spans="1:8" x14ac:dyDescent="0.25">
      <c r="A104" s="33" t="s">
        <v>99</v>
      </c>
      <c r="B104" s="33" t="s">
        <v>125</v>
      </c>
      <c r="C104" s="34" t="s">
        <v>126</v>
      </c>
      <c r="D104" s="35">
        <v>3927</v>
      </c>
      <c r="E104" s="35">
        <v>0</v>
      </c>
      <c r="F104" s="35">
        <v>-2142.3000000000002</v>
      </c>
      <c r="G104" s="35">
        <v>-54.55</v>
      </c>
      <c r="H104" s="35">
        <v>1784.7</v>
      </c>
    </row>
    <row r="105" spans="1:8" x14ac:dyDescent="0.25">
      <c r="A105" s="36" t="s">
        <v>127</v>
      </c>
      <c r="B105" s="36" t="s">
        <v>128</v>
      </c>
      <c r="C105" s="37" t="s">
        <v>129</v>
      </c>
      <c r="D105" s="38">
        <v>3927</v>
      </c>
      <c r="E105" s="38">
        <v>0</v>
      </c>
      <c r="F105" s="38">
        <v>-2142.3000000000002</v>
      </c>
      <c r="G105" s="38">
        <v>-54.55</v>
      </c>
      <c r="H105" s="38">
        <v>1784.7</v>
      </c>
    </row>
    <row r="106" spans="1:8" x14ac:dyDescent="0.25">
      <c r="A106" s="21" t="s">
        <v>33</v>
      </c>
      <c r="B106" s="21" t="s">
        <v>34</v>
      </c>
      <c r="C106" s="22" t="s">
        <v>35</v>
      </c>
      <c r="D106" s="23">
        <v>3927</v>
      </c>
      <c r="E106" s="23">
        <v>0</v>
      </c>
      <c r="F106" s="23">
        <v>-2142.3000000000002</v>
      </c>
      <c r="G106" s="23">
        <v>-54.55</v>
      </c>
      <c r="H106" s="23">
        <v>1784.7</v>
      </c>
    </row>
    <row r="107" spans="1:8" x14ac:dyDescent="0.25">
      <c r="A107" s="24" t="s">
        <v>199</v>
      </c>
      <c r="B107" s="24" t="s">
        <v>137</v>
      </c>
      <c r="C107" s="25" t="s">
        <v>138</v>
      </c>
      <c r="D107" s="26">
        <v>3927</v>
      </c>
      <c r="E107" s="26">
        <v>0</v>
      </c>
      <c r="F107" s="26">
        <f>H107-D107</f>
        <v>-1696</v>
      </c>
      <c r="G107" s="26">
        <v>-54.55</v>
      </c>
      <c r="H107" s="26">
        <v>2231</v>
      </c>
    </row>
    <row r="108" spans="1:8" ht="22.5" x14ac:dyDescent="0.25">
      <c r="A108" s="33" t="s">
        <v>99</v>
      </c>
      <c r="B108" s="33" t="s">
        <v>154</v>
      </c>
      <c r="C108" s="34" t="s">
        <v>155</v>
      </c>
      <c r="D108" s="35">
        <v>11950</v>
      </c>
      <c r="E108" s="35">
        <v>10695</v>
      </c>
      <c r="F108" s="35">
        <v>0</v>
      </c>
      <c r="G108" s="35">
        <v>0</v>
      </c>
      <c r="H108" s="35">
        <v>11950</v>
      </c>
    </row>
    <row r="109" spans="1:8" ht="22.5" x14ac:dyDescent="0.25">
      <c r="A109" s="36" t="s">
        <v>127</v>
      </c>
      <c r="B109" s="36" t="s">
        <v>156</v>
      </c>
      <c r="C109" s="37" t="s">
        <v>155</v>
      </c>
      <c r="D109" s="38">
        <v>11950</v>
      </c>
      <c r="E109" s="38">
        <v>10695</v>
      </c>
      <c r="F109" s="38">
        <v>0</v>
      </c>
      <c r="G109" s="38">
        <v>0</v>
      </c>
      <c r="H109" s="38">
        <v>11950</v>
      </c>
    </row>
    <row r="110" spans="1:8" x14ac:dyDescent="0.25">
      <c r="A110" s="21" t="s">
        <v>33</v>
      </c>
      <c r="B110" s="21" t="s">
        <v>34</v>
      </c>
      <c r="C110" s="22" t="s">
        <v>35</v>
      </c>
      <c r="D110" s="23">
        <v>11950</v>
      </c>
      <c r="E110" s="23">
        <v>10695</v>
      </c>
      <c r="F110" s="23">
        <v>0</v>
      </c>
      <c r="G110" s="23">
        <v>0</v>
      </c>
      <c r="H110" s="23">
        <v>11950</v>
      </c>
    </row>
    <row r="111" spans="1:8" x14ac:dyDescent="0.25">
      <c r="A111" s="24" t="s">
        <v>200</v>
      </c>
      <c r="B111" s="24" t="s">
        <v>137</v>
      </c>
      <c r="C111" s="25" t="s">
        <v>158</v>
      </c>
      <c r="D111" s="26">
        <v>11950</v>
      </c>
      <c r="E111" s="26">
        <v>10695</v>
      </c>
      <c r="F111" s="26">
        <v>0</v>
      </c>
      <c r="G111" s="26">
        <v>0</v>
      </c>
      <c r="H111" s="26">
        <v>11950</v>
      </c>
    </row>
    <row r="112" spans="1:8" x14ac:dyDescent="0.25">
      <c r="A112" s="6" t="s">
        <v>19</v>
      </c>
      <c r="B112" s="6" t="s">
        <v>20</v>
      </c>
      <c r="C112" s="7" t="s">
        <v>21</v>
      </c>
      <c r="D112" s="8">
        <v>5871</v>
      </c>
      <c r="E112" s="8">
        <v>1163.8800000000001</v>
      </c>
      <c r="F112" s="8">
        <v>14772</v>
      </c>
      <c r="G112" s="8">
        <v>251.61</v>
      </c>
      <c r="H112" s="8">
        <v>20643</v>
      </c>
    </row>
    <row r="113" spans="1:8" x14ac:dyDescent="0.25">
      <c r="A113" s="9" t="s">
        <v>19</v>
      </c>
      <c r="B113" s="9" t="s">
        <v>22</v>
      </c>
      <c r="C113" s="10" t="s">
        <v>23</v>
      </c>
      <c r="D113" s="11">
        <v>5871</v>
      </c>
      <c r="E113" s="11">
        <v>1163.8800000000001</v>
      </c>
      <c r="F113" s="11">
        <v>14772</v>
      </c>
      <c r="G113" s="11">
        <v>251.61</v>
      </c>
      <c r="H113" s="11">
        <v>20643</v>
      </c>
    </row>
    <row r="114" spans="1:8" x14ac:dyDescent="0.25">
      <c r="A114" s="12" t="s">
        <v>24</v>
      </c>
      <c r="B114" s="12" t="s">
        <v>25</v>
      </c>
      <c r="C114" s="13" t="s">
        <v>26</v>
      </c>
      <c r="D114" s="14">
        <v>5871</v>
      </c>
      <c r="E114" s="14">
        <v>1163.8800000000001</v>
      </c>
      <c r="F114" s="14">
        <v>14772</v>
      </c>
      <c r="G114" s="14">
        <v>251.61</v>
      </c>
      <c r="H114" s="14">
        <v>20643</v>
      </c>
    </row>
    <row r="115" spans="1:8" x14ac:dyDescent="0.25">
      <c r="A115" s="15" t="s">
        <v>27</v>
      </c>
      <c r="B115" s="15" t="s">
        <v>28</v>
      </c>
      <c r="C115" s="16" t="s">
        <v>29</v>
      </c>
      <c r="D115" s="17">
        <v>5871</v>
      </c>
      <c r="E115" s="17">
        <v>1163.8800000000001</v>
      </c>
      <c r="F115" s="17">
        <v>14772</v>
      </c>
      <c r="G115" s="17">
        <v>251.61</v>
      </c>
      <c r="H115" s="17">
        <v>20643</v>
      </c>
    </row>
    <row r="116" spans="1:8" ht="22.5" x14ac:dyDescent="0.25">
      <c r="A116" s="18" t="s">
        <v>30</v>
      </c>
      <c r="B116" s="18" t="s">
        <v>31</v>
      </c>
      <c r="C116" s="19" t="s">
        <v>32</v>
      </c>
      <c r="D116" s="20">
        <v>5871</v>
      </c>
      <c r="E116" s="20">
        <v>1163.8800000000001</v>
      </c>
      <c r="F116" s="20">
        <v>14772</v>
      </c>
      <c r="G116" s="20">
        <v>251.61</v>
      </c>
      <c r="H116" s="20">
        <v>20643</v>
      </c>
    </row>
    <row r="117" spans="1:8" ht="22.5" x14ac:dyDescent="0.25">
      <c r="A117" s="30" t="s">
        <v>96</v>
      </c>
      <c r="B117" s="30" t="s">
        <v>97</v>
      </c>
      <c r="C117" s="31" t="s">
        <v>98</v>
      </c>
      <c r="D117" s="32">
        <v>5871</v>
      </c>
      <c r="E117" s="32">
        <v>1163.8800000000001</v>
      </c>
      <c r="F117" s="32">
        <v>14772</v>
      </c>
      <c r="G117" s="32">
        <v>251.61</v>
      </c>
      <c r="H117" s="32">
        <v>20643</v>
      </c>
    </row>
    <row r="118" spans="1:8" x14ac:dyDescent="0.25">
      <c r="A118" s="33" t="s">
        <v>99</v>
      </c>
      <c r="B118" s="33" t="s">
        <v>125</v>
      </c>
      <c r="C118" s="34" t="s">
        <v>126</v>
      </c>
      <c r="D118" s="35">
        <v>3482</v>
      </c>
      <c r="E118" s="35">
        <v>1163.8800000000001</v>
      </c>
      <c r="F118" s="35">
        <v>13448</v>
      </c>
      <c r="G118" s="35">
        <v>386.21</v>
      </c>
      <c r="H118" s="35">
        <v>16930</v>
      </c>
    </row>
    <row r="119" spans="1:8" x14ac:dyDescent="0.25">
      <c r="A119" s="36" t="s">
        <v>127</v>
      </c>
      <c r="B119" s="36" t="s">
        <v>139</v>
      </c>
      <c r="C119" s="37" t="s">
        <v>140</v>
      </c>
      <c r="D119" s="38">
        <v>3482</v>
      </c>
      <c r="E119" s="38">
        <v>1163.8800000000001</v>
      </c>
      <c r="F119" s="38">
        <v>13448</v>
      </c>
      <c r="G119" s="38">
        <v>386.21</v>
      </c>
      <c r="H119" s="38">
        <v>16930</v>
      </c>
    </row>
    <row r="120" spans="1:8" x14ac:dyDescent="0.25">
      <c r="A120" s="21" t="s">
        <v>33</v>
      </c>
      <c r="B120" s="21" t="s">
        <v>34</v>
      </c>
      <c r="C120" s="22" t="s">
        <v>35</v>
      </c>
      <c r="D120" s="23">
        <v>3482</v>
      </c>
      <c r="E120" s="23">
        <v>1163.8800000000001</v>
      </c>
      <c r="F120" s="23">
        <v>13448</v>
      </c>
      <c r="G120" s="23">
        <v>386.21</v>
      </c>
      <c r="H120" s="23">
        <v>16930</v>
      </c>
    </row>
    <row r="121" spans="1:8" x14ac:dyDescent="0.25">
      <c r="A121" s="24" t="s">
        <v>201</v>
      </c>
      <c r="B121" s="24" t="s">
        <v>131</v>
      </c>
      <c r="C121" s="25" t="s">
        <v>169</v>
      </c>
      <c r="D121" s="26">
        <v>1093</v>
      </c>
      <c r="E121" s="26">
        <v>584.1</v>
      </c>
      <c r="F121" s="26">
        <v>10797</v>
      </c>
      <c r="G121" s="26">
        <v>987.83</v>
      </c>
      <c r="H121" s="26">
        <v>11890</v>
      </c>
    </row>
    <row r="122" spans="1:8" x14ac:dyDescent="0.25">
      <c r="A122" s="24" t="s">
        <v>202</v>
      </c>
      <c r="B122" s="24" t="s">
        <v>134</v>
      </c>
      <c r="C122" s="25" t="s">
        <v>135</v>
      </c>
      <c r="D122" s="26">
        <v>531</v>
      </c>
      <c r="E122" s="26">
        <v>379.95</v>
      </c>
      <c r="F122" s="26">
        <v>1469</v>
      </c>
      <c r="G122" s="26">
        <v>276.64999999999998</v>
      </c>
      <c r="H122" s="26">
        <v>2000</v>
      </c>
    </row>
    <row r="123" spans="1:8" x14ac:dyDescent="0.25">
      <c r="A123" s="24" t="s">
        <v>203</v>
      </c>
      <c r="B123" s="24" t="s">
        <v>137</v>
      </c>
      <c r="C123" s="25" t="s">
        <v>138</v>
      </c>
      <c r="D123" s="26">
        <v>1327</v>
      </c>
      <c r="E123" s="26">
        <v>0</v>
      </c>
      <c r="F123" s="26">
        <v>500</v>
      </c>
      <c r="G123" s="26">
        <v>37.68</v>
      </c>
      <c r="H123" s="26">
        <v>1827</v>
      </c>
    </row>
    <row r="124" spans="1:8" x14ac:dyDescent="0.25">
      <c r="A124" s="24" t="s">
        <v>204</v>
      </c>
      <c r="B124" s="24" t="s">
        <v>181</v>
      </c>
      <c r="C124" s="25" t="s">
        <v>182</v>
      </c>
      <c r="D124" s="26">
        <v>398</v>
      </c>
      <c r="E124" s="26">
        <v>199.83</v>
      </c>
      <c r="F124" s="26">
        <v>682</v>
      </c>
      <c r="G124" s="26">
        <v>171.36</v>
      </c>
      <c r="H124" s="26">
        <v>1080</v>
      </c>
    </row>
    <row r="125" spans="1:8" x14ac:dyDescent="0.25">
      <c r="A125" s="24" t="s">
        <v>205</v>
      </c>
      <c r="B125" s="24" t="s">
        <v>184</v>
      </c>
      <c r="C125" s="25" t="s">
        <v>185</v>
      </c>
      <c r="D125" s="26">
        <v>133</v>
      </c>
      <c r="E125" s="26">
        <v>0</v>
      </c>
      <c r="F125" s="26">
        <v>0</v>
      </c>
      <c r="G125" s="26">
        <v>0</v>
      </c>
      <c r="H125" s="26">
        <v>133</v>
      </c>
    </row>
    <row r="126" spans="1:8" x14ac:dyDescent="0.25">
      <c r="A126" s="33" t="s">
        <v>99</v>
      </c>
      <c r="B126" s="33" t="s">
        <v>100</v>
      </c>
      <c r="C126" s="34" t="s">
        <v>101</v>
      </c>
      <c r="D126" s="35">
        <v>0</v>
      </c>
      <c r="E126" s="35">
        <v>0</v>
      </c>
      <c r="F126" s="35">
        <v>213</v>
      </c>
      <c r="G126" s="35">
        <v>100</v>
      </c>
      <c r="H126" s="35">
        <v>213</v>
      </c>
    </row>
    <row r="127" spans="1:8" ht="22.5" x14ac:dyDescent="0.25">
      <c r="A127" s="36" t="s">
        <v>102</v>
      </c>
      <c r="B127" s="36" t="s">
        <v>206</v>
      </c>
      <c r="C127" s="37" t="s">
        <v>207</v>
      </c>
      <c r="D127" s="38">
        <v>0</v>
      </c>
      <c r="E127" s="38">
        <v>0</v>
      </c>
      <c r="F127" s="38">
        <v>213</v>
      </c>
      <c r="G127" s="38">
        <v>100</v>
      </c>
      <c r="H127" s="38">
        <v>213</v>
      </c>
    </row>
    <row r="128" spans="1:8" x14ac:dyDescent="0.25">
      <c r="A128" s="21" t="s">
        <v>33</v>
      </c>
      <c r="B128" s="21" t="s">
        <v>34</v>
      </c>
      <c r="C128" s="22" t="s">
        <v>35</v>
      </c>
      <c r="D128" s="23">
        <v>0</v>
      </c>
      <c r="E128" s="23">
        <v>0</v>
      </c>
      <c r="F128" s="23">
        <v>213</v>
      </c>
      <c r="G128" s="23">
        <v>100</v>
      </c>
      <c r="H128" s="23">
        <v>213</v>
      </c>
    </row>
    <row r="129" spans="1:8" x14ac:dyDescent="0.25">
      <c r="A129" s="24" t="s">
        <v>208</v>
      </c>
      <c r="B129" s="24" t="s">
        <v>134</v>
      </c>
      <c r="C129" s="25" t="s">
        <v>135</v>
      </c>
      <c r="D129" s="26">
        <v>0</v>
      </c>
      <c r="E129" s="26">
        <v>0</v>
      </c>
      <c r="F129" s="26">
        <v>213</v>
      </c>
      <c r="G129" s="26">
        <v>100</v>
      </c>
      <c r="H129" s="26">
        <v>213</v>
      </c>
    </row>
    <row r="130" spans="1:8" x14ac:dyDescent="0.25">
      <c r="A130" s="33" t="s">
        <v>99</v>
      </c>
      <c r="B130" s="33" t="s">
        <v>147</v>
      </c>
      <c r="C130" s="34" t="s">
        <v>148</v>
      </c>
      <c r="D130" s="35">
        <v>2389</v>
      </c>
      <c r="E130" s="35">
        <v>0</v>
      </c>
      <c r="F130" s="35">
        <v>1111</v>
      </c>
      <c r="G130" s="35">
        <v>46.5</v>
      </c>
      <c r="H130" s="35">
        <v>3500</v>
      </c>
    </row>
    <row r="131" spans="1:8" x14ac:dyDescent="0.25">
      <c r="A131" s="36" t="s">
        <v>127</v>
      </c>
      <c r="B131" s="36" t="s">
        <v>149</v>
      </c>
      <c r="C131" s="37" t="s">
        <v>150</v>
      </c>
      <c r="D131" s="38">
        <v>2389</v>
      </c>
      <c r="E131" s="38">
        <v>0</v>
      </c>
      <c r="F131" s="38">
        <v>1111</v>
      </c>
      <c r="G131" s="38">
        <v>46.5</v>
      </c>
      <c r="H131" s="38">
        <v>3500</v>
      </c>
    </row>
    <row r="132" spans="1:8" x14ac:dyDescent="0.25">
      <c r="A132" s="21" t="s">
        <v>33</v>
      </c>
      <c r="B132" s="21" t="s">
        <v>34</v>
      </c>
      <c r="C132" s="22" t="s">
        <v>35</v>
      </c>
      <c r="D132" s="23">
        <v>2389</v>
      </c>
      <c r="E132" s="23">
        <v>0</v>
      </c>
      <c r="F132" s="23">
        <v>1111</v>
      </c>
      <c r="G132" s="23">
        <v>46.5</v>
      </c>
      <c r="H132" s="23">
        <v>3500</v>
      </c>
    </row>
    <row r="133" spans="1:8" x14ac:dyDescent="0.25">
      <c r="A133" s="24" t="s">
        <v>209</v>
      </c>
      <c r="B133" s="24" t="s">
        <v>152</v>
      </c>
      <c r="C133" s="25" t="s">
        <v>153</v>
      </c>
      <c r="D133" s="26">
        <v>2256</v>
      </c>
      <c r="E133" s="26">
        <v>0</v>
      </c>
      <c r="F133" s="26">
        <v>844</v>
      </c>
      <c r="G133" s="26">
        <v>37.409999999999997</v>
      </c>
      <c r="H133" s="26">
        <v>3100</v>
      </c>
    </row>
    <row r="134" spans="1:8" x14ac:dyDescent="0.25">
      <c r="A134" s="24" t="s">
        <v>210</v>
      </c>
      <c r="B134" s="24" t="s">
        <v>211</v>
      </c>
      <c r="C134" s="25" t="s">
        <v>212</v>
      </c>
      <c r="D134" s="26">
        <v>133</v>
      </c>
      <c r="E134" s="26">
        <v>0</v>
      </c>
      <c r="F134" s="26">
        <v>267</v>
      </c>
      <c r="G134" s="26">
        <v>200.75</v>
      </c>
      <c r="H134" s="26">
        <v>400</v>
      </c>
    </row>
    <row r="135" spans="1:8" x14ac:dyDescent="0.25">
      <c r="A135" s="6" t="s">
        <v>19</v>
      </c>
      <c r="B135" s="6" t="s">
        <v>51</v>
      </c>
      <c r="C135" s="7" t="s">
        <v>52</v>
      </c>
      <c r="D135" s="8">
        <v>20499</v>
      </c>
      <c r="E135" s="8">
        <v>8431.17</v>
      </c>
      <c r="F135" s="8">
        <v>-3198</v>
      </c>
      <c r="G135" s="8">
        <v>-15.6</v>
      </c>
      <c r="H135" s="48">
        <v>14301</v>
      </c>
    </row>
    <row r="136" spans="1:8" ht="22.5" x14ac:dyDescent="0.25">
      <c r="A136" s="9" t="s">
        <v>19</v>
      </c>
      <c r="B136" s="9" t="s">
        <v>53</v>
      </c>
      <c r="C136" s="10" t="s">
        <v>54</v>
      </c>
      <c r="D136" s="11">
        <v>20499</v>
      </c>
      <c r="E136" s="11">
        <v>8431.17</v>
      </c>
      <c r="F136" s="11">
        <v>-3198</v>
      </c>
      <c r="G136" s="11">
        <v>-15.6</v>
      </c>
      <c r="H136" s="49">
        <v>14301</v>
      </c>
    </row>
    <row r="137" spans="1:8" ht="22.5" x14ac:dyDescent="0.25">
      <c r="A137" s="27" t="s">
        <v>19</v>
      </c>
      <c r="B137" s="27" t="s">
        <v>55</v>
      </c>
      <c r="C137" s="28" t="s">
        <v>56</v>
      </c>
      <c r="D137" s="29">
        <v>20499</v>
      </c>
      <c r="E137" s="29">
        <v>8431.17</v>
      </c>
      <c r="F137" s="29">
        <v>-3198</v>
      </c>
      <c r="G137" s="29">
        <v>-15.6</v>
      </c>
      <c r="H137" s="50">
        <v>14301</v>
      </c>
    </row>
    <row r="138" spans="1:8" x14ac:dyDescent="0.25">
      <c r="A138" s="12" t="s">
        <v>24</v>
      </c>
      <c r="B138" s="12" t="s">
        <v>25</v>
      </c>
      <c r="C138" s="13" t="s">
        <v>26</v>
      </c>
      <c r="D138" s="14">
        <v>20499</v>
      </c>
      <c r="E138" s="14">
        <v>8431.17</v>
      </c>
      <c r="F138" s="14">
        <v>-3198</v>
      </c>
      <c r="G138" s="14">
        <v>-15.6</v>
      </c>
      <c r="H138" s="51">
        <v>14301</v>
      </c>
    </row>
    <row r="139" spans="1:8" x14ac:dyDescent="0.25">
      <c r="A139" s="15" t="s">
        <v>27</v>
      </c>
      <c r="B139" s="15" t="s">
        <v>28</v>
      </c>
      <c r="C139" s="16" t="s">
        <v>29</v>
      </c>
      <c r="D139" s="17">
        <v>20499</v>
      </c>
      <c r="E139" s="17">
        <v>8431.17</v>
      </c>
      <c r="F139" s="17">
        <v>-3198</v>
      </c>
      <c r="G139" s="17">
        <v>-15.6</v>
      </c>
      <c r="H139" s="52">
        <v>14301</v>
      </c>
    </row>
    <row r="140" spans="1:8" ht="22.5" x14ac:dyDescent="0.25">
      <c r="A140" s="18" t="s">
        <v>30</v>
      </c>
      <c r="B140" s="18" t="s">
        <v>31</v>
      </c>
      <c r="C140" s="19" t="s">
        <v>32</v>
      </c>
      <c r="D140" s="20">
        <v>20499</v>
      </c>
      <c r="E140" s="20">
        <v>8431.17</v>
      </c>
      <c r="F140" s="20">
        <v>-3198</v>
      </c>
      <c r="G140" s="20">
        <v>-15.6</v>
      </c>
      <c r="H140" s="52">
        <v>14301</v>
      </c>
    </row>
    <row r="141" spans="1:8" ht="22.5" x14ac:dyDescent="0.25">
      <c r="A141" s="30" t="s">
        <v>96</v>
      </c>
      <c r="B141" s="30" t="s">
        <v>97</v>
      </c>
      <c r="C141" s="31" t="s">
        <v>98</v>
      </c>
      <c r="D141" s="32">
        <v>20499</v>
      </c>
      <c r="E141" s="32">
        <v>8431.17</v>
      </c>
      <c r="F141" s="32">
        <v>-3198</v>
      </c>
      <c r="G141" s="32">
        <v>-15.6</v>
      </c>
      <c r="H141" s="52">
        <v>14301</v>
      </c>
    </row>
    <row r="142" spans="1:8" x14ac:dyDescent="0.25">
      <c r="A142" s="33" t="s">
        <v>99</v>
      </c>
      <c r="B142" s="33" t="s">
        <v>100</v>
      </c>
      <c r="C142" s="34" t="s">
        <v>101</v>
      </c>
      <c r="D142" s="35">
        <v>20499</v>
      </c>
      <c r="E142" s="35">
        <v>8431.17</v>
      </c>
      <c r="F142" s="35">
        <v>-3198</v>
      </c>
      <c r="G142" s="35">
        <v>-15.6</v>
      </c>
      <c r="H142" s="52">
        <v>14301</v>
      </c>
    </row>
    <row r="143" spans="1:8" x14ac:dyDescent="0.25">
      <c r="A143" s="36" t="s">
        <v>127</v>
      </c>
      <c r="B143" s="36" t="s">
        <v>213</v>
      </c>
      <c r="C143" s="37" t="s">
        <v>214</v>
      </c>
      <c r="D143" s="38">
        <v>0</v>
      </c>
      <c r="E143" s="38">
        <v>0</v>
      </c>
      <c r="F143" s="38">
        <v>0</v>
      </c>
      <c r="G143" s="38">
        <v>0</v>
      </c>
      <c r="H143" s="53">
        <v>0</v>
      </c>
    </row>
    <row r="144" spans="1:8" x14ac:dyDescent="0.25">
      <c r="A144" s="21" t="s">
        <v>33</v>
      </c>
      <c r="B144" s="21" t="s">
        <v>34</v>
      </c>
      <c r="C144" s="22" t="s">
        <v>35</v>
      </c>
      <c r="D144" s="23">
        <v>0</v>
      </c>
      <c r="E144" s="23">
        <v>0</v>
      </c>
      <c r="F144" s="23">
        <v>0</v>
      </c>
      <c r="G144" s="23">
        <v>0</v>
      </c>
      <c r="H144" s="54">
        <v>0</v>
      </c>
    </row>
    <row r="145" spans="1:8" x14ac:dyDescent="0.25">
      <c r="A145" s="24" t="s">
        <v>215</v>
      </c>
      <c r="B145" s="24" t="s">
        <v>134</v>
      </c>
      <c r="C145" s="25" t="s">
        <v>135</v>
      </c>
      <c r="D145" s="26">
        <v>0</v>
      </c>
      <c r="E145" s="26">
        <v>0</v>
      </c>
      <c r="F145" s="26">
        <v>0</v>
      </c>
      <c r="G145" s="26">
        <v>0</v>
      </c>
      <c r="H145" s="55">
        <v>0</v>
      </c>
    </row>
    <row r="146" spans="1:8" x14ac:dyDescent="0.25">
      <c r="A146" s="36" t="s">
        <v>127</v>
      </c>
      <c r="B146" s="36" t="s">
        <v>161</v>
      </c>
      <c r="C146" s="37" t="s">
        <v>162</v>
      </c>
      <c r="D146" s="38">
        <v>20499</v>
      </c>
      <c r="E146" s="38">
        <v>8431.17</v>
      </c>
      <c r="F146" s="38">
        <v>-3198</v>
      </c>
      <c r="G146" s="38">
        <v>-15.6</v>
      </c>
      <c r="H146" s="53">
        <v>14301</v>
      </c>
    </row>
    <row r="147" spans="1:8" x14ac:dyDescent="0.25">
      <c r="A147" s="21" t="s">
        <v>33</v>
      </c>
      <c r="B147" s="21" t="s">
        <v>34</v>
      </c>
      <c r="C147" s="22" t="s">
        <v>35</v>
      </c>
      <c r="D147" s="23">
        <v>20499</v>
      </c>
      <c r="E147" s="23">
        <v>8431.17</v>
      </c>
      <c r="F147" s="23">
        <v>-3198</v>
      </c>
      <c r="G147" s="23">
        <v>-15.6</v>
      </c>
      <c r="H147" s="56">
        <v>14301</v>
      </c>
    </row>
    <row r="148" spans="1:8" x14ac:dyDescent="0.25">
      <c r="A148" s="24" t="s">
        <v>216</v>
      </c>
      <c r="B148" s="24" t="s">
        <v>106</v>
      </c>
      <c r="C148" s="25" t="s">
        <v>107</v>
      </c>
      <c r="D148" s="26">
        <v>7001</v>
      </c>
      <c r="E148" s="26">
        <v>4175.0200000000004</v>
      </c>
      <c r="F148" s="26">
        <v>0</v>
      </c>
      <c r="G148" s="26">
        <v>0</v>
      </c>
      <c r="H148" s="57">
        <v>7001</v>
      </c>
    </row>
    <row r="149" spans="1:8" x14ac:dyDescent="0.25">
      <c r="A149" s="24" t="s">
        <v>217</v>
      </c>
      <c r="B149" s="24" t="s">
        <v>134</v>
      </c>
      <c r="C149" s="25" t="s">
        <v>135</v>
      </c>
      <c r="D149" s="26">
        <v>13498</v>
      </c>
      <c r="E149" s="26">
        <v>4256.1499999999996</v>
      </c>
      <c r="F149" s="26">
        <v>-3198</v>
      </c>
      <c r="G149" s="26">
        <v>-23.69</v>
      </c>
      <c r="H149" s="57">
        <v>7300</v>
      </c>
    </row>
    <row r="150" spans="1:8" x14ac:dyDescent="0.25">
      <c r="A150" s="6" t="s">
        <v>19</v>
      </c>
      <c r="B150" s="6" t="s">
        <v>60</v>
      </c>
      <c r="C150" s="7" t="s">
        <v>61</v>
      </c>
      <c r="D150" s="8">
        <v>834882.31</v>
      </c>
      <c r="E150" s="8">
        <v>638982.93999999994</v>
      </c>
      <c r="F150" s="8">
        <v>197193</v>
      </c>
      <c r="G150" s="8">
        <v>23.62</v>
      </c>
      <c r="H150" s="39">
        <v>1032075.31</v>
      </c>
    </row>
    <row r="151" spans="1:8" x14ac:dyDescent="0.25">
      <c r="A151" s="9" t="s">
        <v>19</v>
      </c>
      <c r="B151" s="9" t="s">
        <v>62</v>
      </c>
      <c r="C151" s="10" t="s">
        <v>63</v>
      </c>
      <c r="D151" s="11">
        <v>807531.31</v>
      </c>
      <c r="E151" s="11">
        <v>628307.62</v>
      </c>
      <c r="F151" s="11">
        <v>197759</v>
      </c>
      <c r="G151" s="11">
        <v>24.49</v>
      </c>
      <c r="H151" s="11">
        <v>1005290.31</v>
      </c>
    </row>
    <row r="152" spans="1:8" x14ac:dyDescent="0.25">
      <c r="A152" s="12" t="s">
        <v>24</v>
      </c>
      <c r="B152" s="12" t="s">
        <v>25</v>
      </c>
      <c r="C152" s="13" t="s">
        <v>26</v>
      </c>
      <c r="D152" s="14">
        <v>94</v>
      </c>
      <c r="E152" s="14">
        <v>0</v>
      </c>
      <c r="F152" s="14">
        <v>0</v>
      </c>
      <c r="G152" s="14">
        <v>0</v>
      </c>
      <c r="H152" s="14">
        <v>94</v>
      </c>
    </row>
    <row r="153" spans="1:8" x14ac:dyDescent="0.25">
      <c r="A153" s="15" t="s">
        <v>27</v>
      </c>
      <c r="B153" s="15" t="s">
        <v>28</v>
      </c>
      <c r="C153" s="16" t="s">
        <v>29</v>
      </c>
      <c r="D153" s="17">
        <v>94</v>
      </c>
      <c r="E153" s="17">
        <v>0</v>
      </c>
      <c r="F153" s="17">
        <v>0</v>
      </c>
      <c r="G153" s="17">
        <v>0</v>
      </c>
      <c r="H153" s="17">
        <v>94</v>
      </c>
    </row>
    <row r="154" spans="1:8" ht="22.5" x14ac:dyDescent="0.25">
      <c r="A154" s="18" t="s">
        <v>30</v>
      </c>
      <c r="B154" s="18" t="s">
        <v>31</v>
      </c>
      <c r="C154" s="19" t="s">
        <v>32</v>
      </c>
      <c r="D154" s="20">
        <v>94</v>
      </c>
      <c r="E154" s="20">
        <v>0</v>
      </c>
      <c r="F154" s="20">
        <v>0</v>
      </c>
      <c r="G154" s="20">
        <v>0</v>
      </c>
      <c r="H154" s="20">
        <v>94</v>
      </c>
    </row>
    <row r="155" spans="1:8" ht="22.5" x14ac:dyDescent="0.25">
      <c r="A155" s="30" t="s">
        <v>96</v>
      </c>
      <c r="B155" s="30" t="s">
        <v>97</v>
      </c>
      <c r="C155" s="31" t="s">
        <v>98</v>
      </c>
      <c r="D155" s="32">
        <v>94</v>
      </c>
      <c r="E155" s="32">
        <v>0</v>
      </c>
      <c r="F155" s="32">
        <v>0</v>
      </c>
      <c r="G155" s="32">
        <v>0</v>
      </c>
      <c r="H155" s="32">
        <v>94</v>
      </c>
    </row>
    <row r="156" spans="1:8" x14ac:dyDescent="0.25">
      <c r="A156" s="33" t="s">
        <v>99</v>
      </c>
      <c r="B156" s="33" t="s">
        <v>100</v>
      </c>
      <c r="C156" s="34" t="s">
        <v>101</v>
      </c>
      <c r="D156" s="35">
        <v>94</v>
      </c>
      <c r="E156" s="35">
        <v>0</v>
      </c>
      <c r="F156" s="35">
        <v>0</v>
      </c>
      <c r="G156" s="35">
        <v>0</v>
      </c>
      <c r="H156" s="35">
        <v>94</v>
      </c>
    </row>
    <row r="157" spans="1:8" ht="22.5" x14ac:dyDescent="0.25">
      <c r="A157" s="36" t="s">
        <v>102</v>
      </c>
      <c r="B157" s="36" t="s">
        <v>172</v>
      </c>
      <c r="C157" s="37" t="s">
        <v>173</v>
      </c>
      <c r="D157" s="38">
        <v>94</v>
      </c>
      <c r="E157" s="38">
        <v>0</v>
      </c>
      <c r="F157" s="38">
        <v>0</v>
      </c>
      <c r="G157" s="38">
        <v>0</v>
      </c>
      <c r="H157" s="38">
        <v>94</v>
      </c>
    </row>
    <row r="158" spans="1:8" x14ac:dyDescent="0.25">
      <c r="A158" s="21" t="s">
        <v>33</v>
      </c>
      <c r="B158" s="21" t="s">
        <v>34</v>
      </c>
      <c r="C158" s="22" t="s">
        <v>35</v>
      </c>
      <c r="D158" s="23">
        <v>94</v>
      </c>
      <c r="E158" s="23">
        <v>0</v>
      </c>
      <c r="F158" s="23">
        <v>0</v>
      </c>
      <c r="G158" s="23">
        <v>0</v>
      </c>
      <c r="H158" s="23">
        <v>94</v>
      </c>
    </row>
    <row r="159" spans="1:8" x14ac:dyDescent="0.25">
      <c r="A159" s="24" t="s">
        <v>218</v>
      </c>
      <c r="B159" s="24" t="s">
        <v>134</v>
      </c>
      <c r="C159" s="25" t="s">
        <v>135</v>
      </c>
      <c r="D159" s="26">
        <v>94</v>
      </c>
      <c r="E159" s="26">
        <v>0</v>
      </c>
      <c r="F159" s="26">
        <v>0</v>
      </c>
      <c r="G159" s="26">
        <v>0</v>
      </c>
      <c r="H159" s="26">
        <v>94</v>
      </c>
    </row>
    <row r="160" spans="1:8" x14ac:dyDescent="0.25">
      <c r="A160" s="27" t="s">
        <v>19</v>
      </c>
      <c r="B160" s="27" t="s">
        <v>64</v>
      </c>
      <c r="C160" s="28" t="s">
        <v>65</v>
      </c>
      <c r="D160" s="29">
        <v>807127</v>
      </c>
      <c r="E160" s="29">
        <v>628200.92000000004</v>
      </c>
      <c r="F160" s="29">
        <v>196880</v>
      </c>
      <c r="G160" s="29">
        <v>24.39</v>
      </c>
      <c r="H160" s="29">
        <v>1004007</v>
      </c>
    </row>
    <row r="161" spans="1:8" x14ac:dyDescent="0.25">
      <c r="A161" s="12" t="s">
        <v>24</v>
      </c>
      <c r="B161" s="12" t="s">
        <v>25</v>
      </c>
      <c r="C161" s="13" t="s">
        <v>26</v>
      </c>
      <c r="D161" s="14">
        <v>807127</v>
      </c>
      <c r="E161" s="14">
        <v>628200.92000000004</v>
      </c>
      <c r="F161" s="14">
        <v>196880</v>
      </c>
      <c r="G161" s="14">
        <v>24.39</v>
      </c>
      <c r="H161" s="14">
        <v>1004007</v>
      </c>
    </row>
    <row r="162" spans="1:8" x14ac:dyDescent="0.25">
      <c r="A162" s="15" t="s">
        <v>27</v>
      </c>
      <c r="B162" s="15" t="s">
        <v>28</v>
      </c>
      <c r="C162" s="16" t="s">
        <v>29</v>
      </c>
      <c r="D162" s="17">
        <v>807127</v>
      </c>
      <c r="E162" s="17">
        <v>628200.92000000004</v>
      </c>
      <c r="F162" s="17">
        <v>196880</v>
      </c>
      <c r="G162" s="17">
        <v>24.39</v>
      </c>
      <c r="H162" s="17">
        <v>1004007</v>
      </c>
    </row>
    <row r="163" spans="1:8" ht="22.5" x14ac:dyDescent="0.25">
      <c r="A163" s="18" t="s">
        <v>30</v>
      </c>
      <c r="B163" s="18" t="s">
        <v>31</v>
      </c>
      <c r="C163" s="19" t="s">
        <v>32</v>
      </c>
      <c r="D163" s="20">
        <v>807127</v>
      </c>
      <c r="E163" s="20">
        <v>628200.92000000004</v>
      </c>
      <c r="F163" s="20">
        <v>196880</v>
      </c>
      <c r="G163" s="20">
        <v>24.39</v>
      </c>
      <c r="H163" s="20">
        <v>1004007</v>
      </c>
    </row>
    <row r="164" spans="1:8" ht="22.5" x14ac:dyDescent="0.25">
      <c r="A164" s="30" t="s">
        <v>96</v>
      </c>
      <c r="B164" s="30" t="s">
        <v>97</v>
      </c>
      <c r="C164" s="31" t="s">
        <v>98</v>
      </c>
      <c r="D164" s="32">
        <v>807127</v>
      </c>
      <c r="E164" s="32">
        <v>628200.92000000004</v>
      </c>
      <c r="F164" s="32">
        <v>196880</v>
      </c>
      <c r="G164" s="32">
        <v>24.39</v>
      </c>
      <c r="H164" s="32">
        <v>1004007</v>
      </c>
    </row>
    <row r="165" spans="1:8" x14ac:dyDescent="0.25">
      <c r="A165" s="33" t="s">
        <v>99</v>
      </c>
      <c r="B165" s="33" t="s">
        <v>125</v>
      </c>
      <c r="C165" s="34" t="s">
        <v>126</v>
      </c>
      <c r="D165" s="35">
        <v>731940</v>
      </c>
      <c r="E165" s="35">
        <v>592879.79</v>
      </c>
      <c r="F165" s="35">
        <v>177620</v>
      </c>
      <c r="G165" s="35">
        <v>24.27</v>
      </c>
      <c r="H165" s="35">
        <v>909560</v>
      </c>
    </row>
    <row r="166" spans="1:8" x14ac:dyDescent="0.25">
      <c r="A166" s="36" t="s">
        <v>127</v>
      </c>
      <c r="B166" s="36" t="s">
        <v>219</v>
      </c>
      <c r="C166" s="37" t="s">
        <v>220</v>
      </c>
      <c r="D166" s="38">
        <v>689734</v>
      </c>
      <c r="E166" s="38">
        <v>563588.48</v>
      </c>
      <c r="F166" s="38">
        <v>164266</v>
      </c>
      <c r="G166" s="38">
        <v>23.82</v>
      </c>
      <c r="H166" s="38">
        <v>854000</v>
      </c>
    </row>
    <row r="167" spans="1:8" x14ac:dyDescent="0.25">
      <c r="A167" s="21" t="s">
        <v>33</v>
      </c>
      <c r="B167" s="21" t="s">
        <v>34</v>
      </c>
      <c r="C167" s="22" t="s">
        <v>35</v>
      </c>
      <c r="D167" s="23">
        <v>689734</v>
      </c>
      <c r="E167" s="23">
        <v>563588.48</v>
      </c>
      <c r="F167" s="23">
        <v>164266</v>
      </c>
      <c r="G167" s="23">
        <v>23.82</v>
      </c>
      <c r="H167" s="23">
        <v>854000</v>
      </c>
    </row>
    <row r="168" spans="1:8" x14ac:dyDescent="0.25">
      <c r="A168" s="24" t="s">
        <v>221</v>
      </c>
      <c r="B168" s="24" t="s">
        <v>106</v>
      </c>
      <c r="C168" s="25" t="s">
        <v>107</v>
      </c>
      <c r="D168" s="26">
        <v>591678</v>
      </c>
      <c r="E168" s="26">
        <v>485594.38</v>
      </c>
      <c r="F168" s="26">
        <v>138322</v>
      </c>
      <c r="G168" s="26">
        <v>23.38</v>
      </c>
      <c r="H168" s="26">
        <v>730000</v>
      </c>
    </row>
    <row r="169" spans="1:8" x14ac:dyDescent="0.25">
      <c r="A169" s="24" t="s">
        <v>222</v>
      </c>
      <c r="B169" s="24" t="s">
        <v>111</v>
      </c>
      <c r="C169" s="25" t="s">
        <v>114</v>
      </c>
      <c r="D169" s="26">
        <v>98056</v>
      </c>
      <c r="E169" s="26">
        <v>77994.100000000006</v>
      </c>
      <c r="F169" s="26">
        <v>25944</v>
      </c>
      <c r="G169" s="26">
        <v>26.46</v>
      </c>
      <c r="H169" s="26">
        <v>124000</v>
      </c>
    </row>
    <row r="170" spans="1:8" ht="22.5" x14ac:dyDescent="0.25">
      <c r="A170" s="36" t="s">
        <v>127</v>
      </c>
      <c r="B170" s="36" t="s">
        <v>223</v>
      </c>
      <c r="C170" s="37" t="s">
        <v>224</v>
      </c>
      <c r="D170" s="38">
        <v>42206</v>
      </c>
      <c r="E170" s="38">
        <v>29291.31</v>
      </c>
      <c r="F170" s="38">
        <v>13354</v>
      </c>
      <c r="G170" s="38">
        <v>31.64</v>
      </c>
      <c r="H170" s="38">
        <v>55560</v>
      </c>
    </row>
    <row r="171" spans="1:8" x14ac:dyDescent="0.25">
      <c r="A171" s="21" t="s">
        <v>33</v>
      </c>
      <c r="B171" s="21" t="s">
        <v>34</v>
      </c>
      <c r="C171" s="22" t="s">
        <v>35</v>
      </c>
      <c r="D171" s="23">
        <v>42206</v>
      </c>
      <c r="E171" s="23">
        <v>29291.31</v>
      </c>
      <c r="F171" s="23">
        <v>13354</v>
      </c>
      <c r="G171" s="23">
        <v>31.64</v>
      </c>
      <c r="H171" s="23">
        <v>55560</v>
      </c>
    </row>
    <row r="172" spans="1:8" x14ac:dyDescent="0.25">
      <c r="A172" s="24" t="s">
        <v>225</v>
      </c>
      <c r="B172" s="24" t="s">
        <v>165</v>
      </c>
      <c r="C172" s="25" t="s">
        <v>166</v>
      </c>
      <c r="D172" s="26">
        <v>24554</v>
      </c>
      <c r="E172" s="26">
        <v>17656.32</v>
      </c>
      <c r="F172" s="26">
        <v>10446</v>
      </c>
      <c r="G172" s="26">
        <v>42.54</v>
      </c>
      <c r="H172" s="26">
        <v>35000</v>
      </c>
    </row>
    <row r="173" spans="1:8" x14ac:dyDescent="0.25">
      <c r="A173" s="24" t="s">
        <v>226</v>
      </c>
      <c r="B173" s="24" t="s">
        <v>131</v>
      </c>
      <c r="C173" s="25" t="s">
        <v>169</v>
      </c>
      <c r="D173" s="26">
        <v>15927</v>
      </c>
      <c r="E173" s="26">
        <v>10390.56</v>
      </c>
      <c r="F173" s="26">
        <v>2673</v>
      </c>
      <c r="G173" s="26">
        <v>16.78</v>
      </c>
      <c r="H173" s="26">
        <v>18600</v>
      </c>
    </row>
    <row r="174" spans="1:8" ht="22.5" x14ac:dyDescent="0.25">
      <c r="A174" s="24" t="s">
        <v>227</v>
      </c>
      <c r="B174" s="24" t="s">
        <v>181</v>
      </c>
      <c r="C174" s="25" t="s">
        <v>228</v>
      </c>
      <c r="D174" s="26">
        <v>1725</v>
      </c>
      <c r="E174" s="26">
        <v>1244.43</v>
      </c>
      <c r="F174" s="26">
        <v>235</v>
      </c>
      <c r="G174" s="26">
        <v>13.62</v>
      </c>
      <c r="H174" s="26">
        <v>1960</v>
      </c>
    </row>
    <row r="175" spans="1:8" x14ac:dyDescent="0.25">
      <c r="A175" s="33" t="s">
        <v>99</v>
      </c>
      <c r="B175" s="33" t="s">
        <v>100</v>
      </c>
      <c r="C175" s="34" t="s">
        <v>101</v>
      </c>
      <c r="D175" s="35">
        <v>69853</v>
      </c>
      <c r="E175" s="35">
        <v>35321.129999999997</v>
      </c>
      <c r="F175" s="35">
        <v>18832</v>
      </c>
      <c r="G175" s="35">
        <v>26.96</v>
      </c>
      <c r="H175" s="35">
        <v>88685</v>
      </c>
    </row>
    <row r="176" spans="1:8" x14ac:dyDescent="0.25">
      <c r="A176" s="36" t="s">
        <v>127</v>
      </c>
      <c r="B176" s="36" t="s">
        <v>213</v>
      </c>
      <c r="C176" s="37" t="s">
        <v>214</v>
      </c>
      <c r="D176" s="38">
        <v>46320</v>
      </c>
      <c r="E176" s="38">
        <v>29714.92</v>
      </c>
      <c r="F176" s="38">
        <v>-16605</v>
      </c>
      <c r="G176" s="38">
        <v>-35.85</v>
      </c>
      <c r="H176" s="38">
        <v>29715</v>
      </c>
    </row>
    <row r="177" spans="1:8" x14ac:dyDescent="0.25">
      <c r="A177" s="21" t="s">
        <v>33</v>
      </c>
      <c r="B177" s="21" t="s">
        <v>34</v>
      </c>
      <c r="C177" s="22" t="s">
        <v>35</v>
      </c>
      <c r="D177" s="23">
        <v>46320</v>
      </c>
      <c r="E177" s="23">
        <v>29714.92</v>
      </c>
      <c r="F177" s="23">
        <v>-16605</v>
      </c>
      <c r="G177" s="23">
        <v>-35.85</v>
      </c>
      <c r="H177" s="23">
        <v>29715</v>
      </c>
    </row>
    <row r="178" spans="1:8" ht="22.5" customHeight="1" x14ac:dyDescent="0.25">
      <c r="A178" s="24" t="s">
        <v>229</v>
      </c>
      <c r="B178" s="24" t="s">
        <v>134</v>
      </c>
      <c r="C178" s="25" t="s">
        <v>230</v>
      </c>
      <c r="D178" s="26">
        <v>46320</v>
      </c>
      <c r="E178" s="26">
        <v>29714.92</v>
      </c>
      <c r="F178" s="26">
        <v>-16605</v>
      </c>
      <c r="G178" s="26">
        <v>-35.85</v>
      </c>
      <c r="H178" s="57">
        <v>33324</v>
      </c>
    </row>
    <row r="179" spans="1:8" ht="22.5" x14ac:dyDescent="0.25">
      <c r="A179" s="36" t="s">
        <v>127</v>
      </c>
      <c r="B179" s="36" t="s">
        <v>231</v>
      </c>
      <c r="C179" s="37" t="s">
        <v>232</v>
      </c>
      <c r="D179" s="38">
        <v>20905</v>
      </c>
      <c r="E179" s="38">
        <v>601.73</v>
      </c>
      <c r="F179" s="38">
        <v>8901</v>
      </c>
      <c r="G179" s="38">
        <v>42.58</v>
      </c>
      <c r="H179" s="38">
        <v>29806</v>
      </c>
    </row>
    <row r="180" spans="1:8" x14ac:dyDescent="0.25">
      <c r="A180" s="21" t="s">
        <v>33</v>
      </c>
      <c r="B180" s="21" t="s">
        <v>34</v>
      </c>
      <c r="C180" s="22" t="s">
        <v>35</v>
      </c>
      <c r="D180" s="23">
        <v>20905</v>
      </c>
      <c r="E180" s="23">
        <v>601.73</v>
      </c>
      <c r="F180" s="23">
        <v>8901</v>
      </c>
      <c r="G180" s="23">
        <v>42.58</v>
      </c>
      <c r="H180" s="23">
        <v>29806</v>
      </c>
    </row>
    <row r="181" spans="1:8" x14ac:dyDescent="0.25">
      <c r="A181" s="24" t="s">
        <v>233</v>
      </c>
      <c r="B181" s="24" t="s">
        <v>106</v>
      </c>
      <c r="C181" s="25" t="s">
        <v>107</v>
      </c>
      <c r="D181" s="26">
        <v>5309</v>
      </c>
      <c r="E181" s="26">
        <v>303.08999999999997</v>
      </c>
      <c r="F181" s="26">
        <v>0</v>
      </c>
      <c r="G181" s="26">
        <v>0</v>
      </c>
      <c r="H181" s="26">
        <v>5309</v>
      </c>
    </row>
    <row r="182" spans="1:8" x14ac:dyDescent="0.25">
      <c r="A182" s="24" t="s">
        <v>234</v>
      </c>
      <c r="B182" s="24" t="s">
        <v>165</v>
      </c>
      <c r="C182" s="25" t="s">
        <v>166</v>
      </c>
      <c r="D182" s="26">
        <v>398</v>
      </c>
      <c r="E182" s="26">
        <v>0</v>
      </c>
      <c r="F182" s="26">
        <v>0</v>
      </c>
      <c r="G182" s="26">
        <v>0</v>
      </c>
      <c r="H182" s="26">
        <v>398</v>
      </c>
    </row>
    <row r="183" spans="1:8" x14ac:dyDescent="0.25">
      <c r="A183" s="24" t="s">
        <v>235</v>
      </c>
      <c r="B183" s="24" t="s">
        <v>111</v>
      </c>
      <c r="C183" s="25" t="s">
        <v>114</v>
      </c>
      <c r="D183" s="26">
        <v>969</v>
      </c>
      <c r="E183" s="26">
        <v>52.14</v>
      </c>
      <c r="F183" s="26">
        <v>0</v>
      </c>
      <c r="G183" s="26">
        <v>0</v>
      </c>
      <c r="H183" s="26">
        <v>969</v>
      </c>
    </row>
    <row r="184" spans="1:8" x14ac:dyDescent="0.25">
      <c r="A184" s="24" t="s">
        <v>236</v>
      </c>
      <c r="B184" s="24" t="s">
        <v>131</v>
      </c>
      <c r="C184" s="25" t="s">
        <v>169</v>
      </c>
      <c r="D184" s="26">
        <v>133</v>
      </c>
      <c r="E184" s="26">
        <v>0</v>
      </c>
      <c r="F184" s="26">
        <v>8000</v>
      </c>
      <c r="G184" s="26">
        <v>6015.04</v>
      </c>
      <c r="H184" s="26">
        <v>8133</v>
      </c>
    </row>
    <row r="185" spans="1:8" x14ac:dyDescent="0.25">
      <c r="A185" s="24" t="s">
        <v>237</v>
      </c>
      <c r="B185" s="24" t="s">
        <v>134</v>
      </c>
      <c r="C185" s="25" t="s">
        <v>135</v>
      </c>
      <c r="D185" s="26">
        <v>266</v>
      </c>
      <c r="E185" s="26">
        <v>0</v>
      </c>
      <c r="F185" s="26">
        <v>1</v>
      </c>
      <c r="G185" s="26">
        <v>0.38</v>
      </c>
      <c r="H185" s="26">
        <v>267</v>
      </c>
    </row>
    <row r="186" spans="1:8" x14ac:dyDescent="0.25">
      <c r="A186" s="24" t="s">
        <v>238</v>
      </c>
      <c r="B186" s="24" t="s">
        <v>137</v>
      </c>
      <c r="C186" s="25" t="s">
        <v>138</v>
      </c>
      <c r="D186" s="26">
        <v>703</v>
      </c>
      <c r="E186" s="26">
        <v>0</v>
      </c>
      <c r="F186" s="26">
        <v>0</v>
      </c>
      <c r="G186" s="26">
        <v>0</v>
      </c>
      <c r="H186" s="26">
        <v>703</v>
      </c>
    </row>
    <row r="187" spans="1:8" x14ac:dyDescent="0.25">
      <c r="A187" s="24" t="s">
        <v>239</v>
      </c>
      <c r="B187" s="24" t="s">
        <v>181</v>
      </c>
      <c r="C187" s="25" t="s">
        <v>182</v>
      </c>
      <c r="D187" s="26">
        <v>2256</v>
      </c>
      <c r="E187" s="26">
        <v>116.13</v>
      </c>
      <c r="F187" s="26">
        <v>0</v>
      </c>
      <c r="G187" s="26">
        <v>0</v>
      </c>
      <c r="H187" s="26">
        <v>2256</v>
      </c>
    </row>
    <row r="188" spans="1:8" x14ac:dyDescent="0.25">
      <c r="A188" s="24" t="s">
        <v>240</v>
      </c>
      <c r="B188" s="24" t="s">
        <v>184</v>
      </c>
      <c r="C188" s="25" t="s">
        <v>185</v>
      </c>
      <c r="D188" s="26">
        <v>1871</v>
      </c>
      <c r="E188" s="26">
        <v>129.52000000000001</v>
      </c>
      <c r="F188" s="26">
        <v>0</v>
      </c>
      <c r="G188" s="26">
        <v>0</v>
      </c>
      <c r="H188" s="26">
        <v>1871</v>
      </c>
    </row>
    <row r="189" spans="1:8" x14ac:dyDescent="0.25">
      <c r="A189" s="24" t="s">
        <v>241</v>
      </c>
      <c r="B189" s="24" t="s">
        <v>242</v>
      </c>
      <c r="C189" s="25" t="s">
        <v>243</v>
      </c>
      <c r="D189" s="26">
        <v>9000</v>
      </c>
      <c r="E189" s="26">
        <v>0.85</v>
      </c>
      <c r="F189" s="26">
        <v>900</v>
      </c>
      <c r="G189" s="26">
        <v>10</v>
      </c>
      <c r="H189" s="26">
        <v>9900</v>
      </c>
    </row>
    <row r="190" spans="1:8" ht="22.5" x14ac:dyDescent="0.25">
      <c r="A190" s="36" t="s">
        <v>127</v>
      </c>
      <c r="B190" s="36" t="s">
        <v>142</v>
      </c>
      <c r="C190" s="37" t="s">
        <v>143</v>
      </c>
      <c r="D190" s="38">
        <v>0</v>
      </c>
      <c r="E190" s="38">
        <v>535.69000000000005</v>
      </c>
      <c r="F190" s="38">
        <v>536</v>
      </c>
      <c r="G190" s="38">
        <v>100</v>
      </c>
      <c r="H190" s="38">
        <v>536</v>
      </c>
    </row>
    <row r="191" spans="1:8" x14ac:dyDescent="0.25">
      <c r="A191" s="21" t="s">
        <v>33</v>
      </c>
      <c r="B191" s="21" t="s">
        <v>34</v>
      </c>
      <c r="C191" s="22" t="s">
        <v>35</v>
      </c>
      <c r="D191" s="23">
        <v>0</v>
      </c>
      <c r="E191" s="23">
        <v>535.69000000000005</v>
      </c>
      <c r="F191" s="23">
        <v>536</v>
      </c>
      <c r="G191" s="23">
        <v>100</v>
      </c>
      <c r="H191" s="23">
        <v>536</v>
      </c>
    </row>
    <row r="192" spans="1:8" x14ac:dyDescent="0.25">
      <c r="A192" s="24" t="s">
        <v>244</v>
      </c>
      <c r="B192" s="24" t="s">
        <v>145</v>
      </c>
      <c r="C192" s="25" t="s">
        <v>146</v>
      </c>
      <c r="D192" s="26">
        <v>0</v>
      </c>
      <c r="E192" s="26">
        <v>535.69000000000005</v>
      </c>
      <c r="F192" s="26">
        <v>536</v>
      </c>
      <c r="G192" s="26">
        <v>100</v>
      </c>
      <c r="H192" s="26">
        <v>536</v>
      </c>
    </row>
    <row r="193" spans="1:8" x14ac:dyDescent="0.25">
      <c r="A193" s="36" t="s">
        <v>127</v>
      </c>
      <c r="B193" s="36" t="s">
        <v>245</v>
      </c>
      <c r="C193" s="37" t="s">
        <v>246</v>
      </c>
      <c r="D193" s="38">
        <v>0</v>
      </c>
      <c r="E193" s="38">
        <v>4468.79</v>
      </c>
      <c r="F193" s="38">
        <v>26000</v>
      </c>
      <c r="G193" s="38">
        <v>100</v>
      </c>
      <c r="H193" s="38">
        <v>26000</v>
      </c>
    </row>
    <row r="194" spans="1:8" x14ac:dyDescent="0.25">
      <c r="A194" s="21" t="s">
        <v>33</v>
      </c>
      <c r="B194" s="21" t="s">
        <v>34</v>
      </c>
      <c r="C194" s="22" t="s">
        <v>35</v>
      </c>
      <c r="D194" s="23">
        <v>0</v>
      </c>
      <c r="E194" s="23">
        <v>4468.79</v>
      </c>
      <c r="F194" s="23">
        <v>26000</v>
      </c>
      <c r="G194" s="23">
        <v>100</v>
      </c>
      <c r="H194" s="23">
        <v>26000</v>
      </c>
    </row>
    <row r="195" spans="1:8" x14ac:dyDescent="0.25">
      <c r="A195" s="24" t="s">
        <v>247</v>
      </c>
      <c r="B195" s="24" t="s">
        <v>134</v>
      </c>
      <c r="C195" s="25" t="s">
        <v>230</v>
      </c>
      <c r="D195" s="26">
        <v>0</v>
      </c>
      <c r="E195" s="26">
        <v>4468.79</v>
      </c>
      <c r="F195" s="26">
        <v>26000</v>
      </c>
      <c r="G195" s="26">
        <v>100</v>
      </c>
      <c r="H195" s="26">
        <v>26000</v>
      </c>
    </row>
    <row r="196" spans="1:8" ht="22.5" x14ac:dyDescent="0.25">
      <c r="A196" s="36" t="s">
        <v>102</v>
      </c>
      <c r="B196" s="36" t="s">
        <v>248</v>
      </c>
      <c r="C196" s="37" t="s">
        <v>249</v>
      </c>
      <c r="D196" s="38">
        <v>2628</v>
      </c>
      <c r="E196" s="38">
        <v>0</v>
      </c>
      <c r="F196" s="38">
        <v>0</v>
      </c>
      <c r="G196" s="38">
        <v>0</v>
      </c>
      <c r="H196" s="38">
        <v>2628</v>
      </c>
    </row>
    <row r="197" spans="1:8" x14ac:dyDescent="0.25">
      <c r="A197" s="21" t="s">
        <v>33</v>
      </c>
      <c r="B197" s="21" t="s">
        <v>34</v>
      </c>
      <c r="C197" s="22" t="s">
        <v>35</v>
      </c>
      <c r="D197" s="23">
        <v>2628</v>
      </c>
      <c r="E197" s="23">
        <v>0</v>
      </c>
      <c r="F197" s="23">
        <v>0</v>
      </c>
      <c r="G197" s="23">
        <v>0</v>
      </c>
      <c r="H197" s="23">
        <v>2628</v>
      </c>
    </row>
    <row r="198" spans="1:8" x14ac:dyDescent="0.25">
      <c r="A198" s="24" t="s">
        <v>250</v>
      </c>
      <c r="B198" s="24" t="s">
        <v>134</v>
      </c>
      <c r="C198" s="25" t="s">
        <v>135</v>
      </c>
      <c r="D198" s="26">
        <v>2628</v>
      </c>
      <c r="E198" s="26">
        <v>0</v>
      </c>
      <c r="F198" s="26">
        <v>0</v>
      </c>
      <c r="G198" s="26">
        <v>0</v>
      </c>
      <c r="H198" s="26">
        <v>2628</v>
      </c>
    </row>
    <row r="199" spans="1:8" x14ac:dyDescent="0.25">
      <c r="A199" s="33" t="s">
        <v>99</v>
      </c>
      <c r="B199" s="33" t="s">
        <v>147</v>
      </c>
      <c r="C199" s="34" t="s">
        <v>148</v>
      </c>
      <c r="D199" s="35">
        <v>5334</v>
      </c>
      <c r="E199" s="35">
        <v>0</v>
      </c>
      <c r="F199" s="35">
        <v>428</v>
      </c>
      <c r="G199" s="35">
        <v>8.02</v>
      </c>
      <c r="H199" s="35">
        <v>5762</v>
      </c>
    </row>
    <row r="200" spans="1:8" x14ac:dyDescent="0.25">
      <c r="A200" s="36" t="s">
        <v>127</v>
      </c>
      <c r="B200" s="36" t="s">
        <v>149</v>
      </c>
      <c r="C200" s="37" t="s">
        <v>150</v>
      </c>
      <c r="D200" s="38">
        <v>5334</v>
      </c>
      <c r="E200" s="38">
        <v>0</v>
      </c>
      <c r="F200" s="38">
        <v>428</v>
      </c>
      <c r="G200" s="38">
        <v>8.02</v>
      </c>
      <c r="H200" s="38">
        <v>5762</v>
      </c>
    </row>
    <row r="201" spans="1:8" x14ac:dyDescent="0.25">
      <c r="A201" s="21" t="s">
        <v>33</v>
      </c>
      <c r="B201" s="21" t="s">
        <v>34</v>
      </c>
      <c r="C201" s="22" t="s">
        <v>35</v>
      </c>
      <c r="D201" s="23">
        <v>5334</v>
      </c>
      <c r="E201" s="23">
        <v>0</v>
      </c>
      <c r="F201" s="23">
        <v>428</v>
      </c>
      <c r="G201" s="23">
        <v>8.02</v>
      </c>
      <c r="H201" s="23">
        <v>5762</v>
      </c>
    </row>
    <row r="202" spans="1:8" x14ac:dyDescent="0.25">
      <c r="A202" s="24" t="s">
        <v>251</v>
      </c>
      <c r="B202" s="24" t="s">
        <v>152</v>
      </c>
      <c r="C202" s="25" t="s">
        <v>153</v>
      </c>
      <c r="D202" s="26">
        <v>1062</v>
      </c>
      <c r="E202" s="26">
        <v>0</v>
      </c>
      <c r="F202" s="26">
        <v>0</v>
      </c>
      <c r="G202" s="26">
        <v>0</v>
      </c>
      <c r="H202" s="26">
        <v>1062</v>
      </c>
    </row>
    <row r="203" spans="1:8" x14ac:dyDescent="0.25">
      <c r="A203" s="24" t="s">
        <v>252</v>
      </c>
      <c r="B203" s="24" t="s">
        <v>211</v>
      </c>
      <c r="C203" s="25" t="s">
        <v>212</v>
      </c>
      <c r="D203" s="26">
        <v>4272</v>
      </c>
      <c r="E203" s="26">
        <v>0</v>
      </c>
      <c r="F203" s="26">
        <v>428</v>
      </c>
      <c r="G203" s="26">
        <v>10.02</v>
      </c>
      <c r="H203" s="26">
        <v>4700</v>
      </c>
    </row>
    <row r="204" spans="1:8" x14ac:dyDescent="0.25">
      <c r="A204" s="27" t="s">
        <v>19</v>
      </c>
      <c r="B204" s="27" t="s">
        <v>253</v>
      </c>
      <c r="C204" s="28" t="s">
        <v>254</v>
      </c>
      <c r="D204" s="29">
        <v>0</v>
      </c>
      <c r="E204" s="29">
        <v>0</v>
      </c>
      <c r="F204" s="29">
        <v>879</v>
      </c>
      <c r="G204" s="29">
        <v>100</v>
      </c>
      <c r="H204" s="29">
        <v>879</v>
      </c>
    </row>
    <row r="205" spans="1:8" x14ac:dyDescent="0.25">
      <c r="A205" s="12" t="s">
        <v>24</v>
      </c>
      <c r="B205" s="12" t="s">
        <v>25</v>
      </c>
      <c r="C205" s="13" t="s">
        <v>26</v>
      </c>
      <c r="D205" s="14">
        <v>0</v>
      </c>
      <c r="E205" s="14">
        <v>0</v>
      </c>
      <c r="F205" s="14">
        <v>879</v>
      </c>
      <c r="G205" s="14">
        <v>100</v>
      </c>
      <c r="H205" s="14">
        <v>879</v>
      </c>
    </row>
    <row r="206" spans="1:8" x14ac:dyDescent="0.25">
      <c r="A206" s="15" t="s">
        <v>27</v>
      </c>
      <c r="B206" s="15" t="s">
        <v>28</v>
      </c>
      <c r="C206" s="16" t="s">
        <v>29</v>
      </c>
      <c r="D206" s="17">
        <v>0</v>
      </c>
      <c r="E206" s="17">
        <v>0</v>
      </c>
      <c r="F206" s="17">
        <v>879</v>
      </c>
      <c r="G206" s="17">
        <v>100</v>
      </c>
      <c r="H206" s="17">
        <v>879</v>
      </c>
    </row>
    <row r="207" spans="1:8" ht="22.5" x14ac:dyDescent="0.25">
      <c r="A207" s="18" t="s">
        <v>30</v>
      </c>
      <c r="B207" s="18" t="s">
        <v>31</v>
      </c>
      <c r="C207" s="19" t="s">
        <v>32</v>
      </c>
      <c r="D207" s="20">
        <v>0</v>
      </c>
      <c r="E207" s="20">
        <v>0</v>
      </c>
      <c r="F207" s="20">
        <v>879</v>
      </c>
      <c r="G207" s="20">
        <v>100</v>
      </c>
      <c r="H207" s="20">
        <v>879</v>
      </c>
    </row>
    <row r="208" spans="1:8" ht="22.5" x14ac:dyDescent="0.25">
      <c r="A208" s="30" t="s">
        <v>96</v>
      </c>
      <c r="B208" s="30" t="s">
        <v>97</v>
      </c>
      <c r="C208" s="31" t="s">
        <v>98</v>
      </c>
      <c r="D208" s="32">
        <v>0</v>
      </c>
      <c r="E208" s="32">
        <v>0</v>
      </c>
      <c r="F208" s="32">
        <v>879</v>
      </c>
      <c r="G208" s="32">
        <v>100</v>
      </c>
      <c r="H208" s="32">
        <v>879</v>
      </c>
    </row>
    <row r="209" spans="1:8" x14ac:dyDescent="0.25">
      <c r="A209" s="33" t="s">
        <v>99</v>
      </c>
      <c r="B209" s="33" t="s">
        <v>100</v>
      </c>
      <c r="C209" s="34" t="s">
        <v>101</v>
      </c>
      <c r="D209" s="35">
        <v>0</v>
      </c>
      <c r="E209" s="35">
        <v>0</v>
      </c>
      <c r="F209" s="35">
        <v>879</v>
      </c>
      <c r="G209" s="35">
        <v>100</v>
      </c>
      <c r="H209" s="35">
        <v>879</v>
      </c>
    </row>
    <row r="210" spans="1:8" ht="22.5" x14ac:dyDescent="0.25">
      <c r="A210" s="36" t="s">
        <v>102</v>
      </c>
      <c r="B210" s="36" t="s">
        <v>103</v>
      </c>
      <c r="C210" s="37" t="s">
        <v>104</v>
      </c>
      <c r="D210" s="38">
        <v>0</v>
      </c>
      <c r="E210" s="38">
        <v>0</v>
      </c>
      <c r="F210" s="38">
        <v>879</v>
      </c>
      <c r="G210" s="38">
        <v>100</v>
      </c>
      <c r="H210" s="38">
        <v>879</v>
      </c>
    </row>
    <row r="211" spans="1:8" x14ac:dyDescent="0.25">
      <c r="A211" s="21" t="s">
        <v>33</v>
      </c>
      <c r="B211" s="21" t="s">
        <v>34</v>
      </c>
      <c r="C211" s="22" t="s">
        <v>35</v>
      </c>
      <c r="D211" s="23">
        <v>0</v>
      </c>
      <c r="E211" s="23">
        <v>0</v>
      </c>
      <c r="F211" s="23">
        <v>879</v>
      </c>
      <c r="G211" s="23">
        <v>100</v>
      </c>
      <c r="H211" s="23">
        <v>879</v>
      </c>
    </row>
    <row r="212" spans="1:8" x14ac:dyDescent="0.25">
      <c r="A212" s="24" t="s">
        <v>255</v>
      </c>
      <c r="B212" s="24" t="s">
        <v>106</v>
      </c>
      <c r="C212" s="25" t="s">
        <v>107</v>
      </c>
      <c r="D212" s="26">
        <v>0</v>
      </c>
      <c r="E212" s="26">
        <v>0</v>
      </c>
      <c r="F212" s="26">
        <v>879</v>
      </c>
      <c r="G212" s="26">
        <v>100</v>
      </c>
      <c r="H212" s="26">
        <v>879</v>
      </c>
    </row>
    <row r="213" spans="1:8" ht="22.5" x14ac:dyDescent="0.25">
      <c r="A213" s="27" t="s">
        <v>19</v>
      </c>
      <c r="B213" s="27" t="s">
        <v>256</v>
      </c>
      <c r="C213" s="28" t="s">
        <v>257</v>
      </c>
      <c r="D213" s="29">
        <v>310.31</v>
      </c>
      <c r="E213" s="29">
        <v>106.7</v>
      </c>
      <c r="F213" s="29">
        <v>0</v>
      </c>
      <c r="G213" s="29">
        <v>0</v>
      </c>
      <c r="H213" s="29">
        <v>310.31</v>
      </c>
    </row>
    <row r="214" spans="1:8" x14ac:dyDescent="0.25">
      <c r="A214" s="12" t="s">
        <v>24</v>
      </c>
      <c r="B214" s="12" t="s">
        <v>25</v>
      </c>
      <c r="C214" s="13" t="s">
        <v>26</v>
      </c>
      <c r="D214" s="14">
        <v>310.31</v>
      </c>
      <c r="E214" s="14">
        <v>106.7</v>
      </c>
      <c r="F214" s="14">
        <v>0</v>
      </c>
      <c r="G214" s="14">
        <v>0</v>
      </c>
      <c r="H214" s="14">
        <v>310.31</v>
      </c>
    </row>
    <row r="215" spans="1:8" x14ac:dyDescent="0.25">
      <c r="A215" s="15" t="s">
        <v>27</v>
      </c>
      <c r="B215" s="15" t="s">
        <v>28</v>
      </c>
      <c r="C215" s="16" t="s">
        <v>29</v>
      </c>
      <c r="D215" s="17">
        <v>310.31</v>
      </c>
      <c r="E215" s="17">
        <v>106.7</v>
      </c>
      <c r="F215" s="17">
        <v>0</v>
      </c>
      <c r="G215" s="17">
        <v>0</v>
      </c>
      <c r="H215" s="17">
        <v>310.31</v>
      </c>
    </row>
    <row r="216" spans="1:8" ht="22.5" x14ac:dyDescent="0.25">
      <c r="A216" s="18" t="s">
        <v>30</v>
      </c>
      <c r="B216" s="18" t="s">
        <v>31</v>
      </c>
      <c r="C216" s="19" t="s">
        <v>32</v>
      </c>
      <c r="D216" s="20">
        <v>310.31</v>
      </c>
      <c r="E216" s="20">
        <v>106.7</v>
      </c>
      <c r="F216" s="20">
        <v>0</v>
      </c>
      <c r="G216" s="20">
        <v>0</v>
      </c>
      <c r="H216" s="20">
        <v>310.31</v>
      </c>
    </row>
    <row r="217" spans="1:8" ht="22.5" x14ac:dyDescent="0.25">
      <c r="A217" s="30" t="s">
        <v>96</v>
      </c>
      <c r="B217" s="30" t="s">
        <v>97</v>
      </c>
      <c r="C217" s="31" t="s">
        <v>98</v>
      </c>
      <c r="D217" s="32">
        <v>310.31</v>
      </c>
      <c r="E217" s="32">
        <v>106.7</v>
      </c>
      <c r="F217" s="32">
        <v>0</v>
      </c>
      <c r="G217" s="32">
        <v>0</v>
      </c>
      <c r="H217" s="32">
        <v>310.31</v>
      </c>
    </row>
    <row r="218" spans="1:8" x14ac:dyDescent="0.25">
      <c r="A218" s="33" t="s">
        <v>99</v>
      </c>
      <c r="B218" s="33" t="s">
        <v>100</v>
      </c>
      <c r="C218" s="34" t="s">
        <v>101</v>
      </c>
      <c r="D218" s="35">
        <v>310.31</v>
      </c>
      <c r="E218" s="35">
        <v>106.7</v>
      </c>
      <c r="F218" s="35">
        <v>0</v>
      </c>
      <c r="G218" s="35">
        <v>0</v>
      </c>
      <c r="H218" s="35">
        <v>310.31</v>
      </c>
    </row>
    <row r="219" spans="1:8" ht="22.5" x14ac:dyDescent="0.25">
      <c r="A219" s="36" t="s">
        <v>102</v>
      </c>
      <c r="B219" s="36" t="s">
        <v>206</v>
      </c>
      <c r="C219" s="37" t="s">
        <v>207</v>
      </c>
      <c r="D219" s="38">
        <v>310.31</v>
      </c>
      <c r="E219" s="38">
        <v>106.7</v>
      </c>
      <c r="F219" s="38">
        <v>0</v>
      </c>
      <c r="G219" s="38">
        <v>0</v>
      </c>
      <c r="H219" s="38">
        <v>310.31</v>
      </c>
    </row>
    <row r="220" spans="1:8" x14ac:dyDescent="0.25">
      <c r="A220" s="21" t="s">
        <v>33</v>
      </c>
      <c r="B220" s="21" t="s">
        <v>34</v>
      </c>
      <c r="C220" s="22" t="s">
        <v>35</v>
      </c>
      <c r="D220" s="23">
        <v>310.31</v>
      </c>
      <c r="E220" s="23">
        <v>106.7</v>
      </c>
      <c r="F220" s="23">
        <v>0</v>
      </c>
      <c r="G220" s="23">
        <v>0</v>
      </c>
      <c r="H220" s="23">
        <v>310.31</v>
      </c>
    </row>
    <row r="221" spans="1:8" x14ac:dyDescent="0.25">
      <c r="A221" s="24" t="s">
        <v>258</v>
      </c>
      <c r="B221" s="24" t="s">
        <v>134</v>
      </c>
      <c r="C221" s="25" t="s">
        <v>135</v>
      </c>
      <c r="D221" s="26">
        <v>310.31</v>
      </c>
      <c r="E221" s="26">
        <v>106.7</v>
      </c>
      <c r="F221" s="26">
        <v>0</v>
      </c>
      <c r="G221" s="26">
        <v>0</v>
      </c>
      <c r="H221" s="26">
        <v>310.31</v>
      </c>
    </row>
    <row r="222" spans="1:8" ht="22.5" x14ac:dyDescent="0.25">
      <c r="A222" s="9" t="s">
        <v>19</v>
      </c>
      <c r="B222" s="9" t="s">
        <v>259</v>
      </c>
      <c r="C222" s="10" t="s">
        <v>260</v>
      </c>
      <c r="D222" s="11">
        <v>27351</v>
      </c>
      <c r="E222" s="11">
        <v>10675.32</v>
      </c>
      <c r="F222" s="11">
        <v>-566</v>
      </c>
      <c r="G222" s="11">
        <v>-2.0699999999999998</v>
      </c>
      <c r="H222" s="11">
        <v>26785</v>
      </c>
    </row>
    <row r="223" spans="1:8" x14ac:dyDescent="0.25">
      <c r="A223" s="12" t="s">
        <v>24</v>
      </c>
      <c r="B223" s="12" t="s">
        <v>25</v>
      </c>
      <c r="C223" s="13" t="s">
        <v>26</v>
      </c>
      <c r="D223" s="14">
        <v>27351</v>
      </c>
      <c r="E223" s="14">
        <v>10675.32</v>
      </c>
      <c r="F223" s="14">
        <v>-566</v>
      </c>
      <c r="G223" s="14">
        <v>-2.0699999999999998</v>
      </c>
      <c r="H223" s="14">
        <v>26785</v>
      </c>
    </row>
    <row r="224" spans="1:8" x14ac:dyDescent="0.25">
      <c r="A224" s="15" t="s">
        <v>27</v>
      </c>
      <c r="B224" s="15" t="s">
        <v>28</v>
      </c>
      <c r="C224" s="16" t="s">
        <v>29</v>
      </c>
      <c r="D224" s="17">
        <v>27351</v>
      </c>
      <c r="E224" s="17">
        <v>10675.32</v>
      </c>
      <c r="F224" s="17">
        <v>-566</v>
      </c>
      <c r="G224" s="17">
        <v>-2.0699999999999998</v>
      </c>
      <c r="H224" s="17">
        <v>26785</v>
      </c>
    </row>
    <row r="225" spans="1:8" ht="22.5" x14ac:dyDescent="0.25">
      <c r="A225" s="18" t="s">
        <v>30</v>
      </c>
      <c r="B225" s="18" t="s">
        <v>31</v>
      </c>
      <c r="C225" s="19" t="s">
        <v>32</v>
      </c>
      <c r="D225" s="20">
        <v>27351</v>
      </c>
      <c r="E225" s="20">
        <v>10675.32</v>
      </c>
      <c r="F225" s="20">
        <v>-566</v>
      </c>
      <c r="G225" s="20">
        <v>-2.0699999999999998</v>
      </c>
      <c r="H225" s="20">
        <v>26785</v>
      </c>
    </row>
    <row r="226" spans="1:8" ht="22.5" x14ac:dyDescent="0.25">
      <c r="A226" s="30" t="s">
        <v>96</v>
      </c>
      <c r="B226" s="30" t="s">
        <v>97</v>
      </c>
      <c r="C226" s="31" t="s">
        <v>98</v>
      </c>
      <c r="D226" s="32">
        <v>27351</v>
      </c>
      <c r="E226" s="32">
        <v>10675.32</v>
      </c>
      <c r="F226" s="32">
        <v>-566</v>
      </c>
      <c r="G226" s="32">
        <v>-2.0699999999999998</v>
      </c>
      <c r="H226" s="32">
        <v>26785</v>
      </c>
    </row>
    <row r="227" spans="1:8" x14ac:dyDescent="0.25">
      <c r="A227" s="33" t="s">
        <v>99</v>
      </c>
      <c r="B227" s="33" t="s">
        <v>100</v>
      </c>
      <c r="C227" s="34" t="s">
        <v>101</v>
      </c>
      <c r="D227" s="35">
        <v>27351</v>
      </c>
      <c r="E227" s="35">
        <v>10675.32</v>
      </c>
      <c r="F227" s="35">
        <v>-566</v>
      </c>
      <c r="G227" s="35">
        <v>-2.0699999999999998</v>
      </c>
      <c r="H227" s="35">
        <v>26785</v>
      </c>
    </row>
    <row r="228" spans="1:8" ht="22.5" x14ac:dyDescent="0.25">
      <c r="A228" s="36" t="s">
        <v>102</v>
      </c>
      <c r="B228" s="36" t="s">
        <v>103</v>
      </c>
      <c r="C228" s="37" t="s">
        <v>104</v>
      </c>
      <c r="D228" s="38">
        <v>10794</v>
      </c>
      <c r="E228" s="38">
        <v>8072.74</v>
      </c>
      <c r="F228" s="38">
        <v>-2720</v>
      </c>
      <c r="G228" s="38">
        <v>-25.2</v>
      </c>
      <c r="H228" s="38">
        <v>8074</v>
      </c>
    </row>
    <row r="229" spans="1:8" x14ac:dyDescent="0.25">
      <c r="A229" s="21" t="s">
        <v>33</v>
      </c>
      <c r="B229" s="21" t="s">
        <v>34</v>
      </c>
      <c r="C229" s="22" t="s">
        <v>35</v>
      </c>
      <c r="D229" s="23">
        <v>10794</v>
      </c>
      <c r="E229" s="23">
        <v>8072.74</v>
      </c>
      <c r="F229" s="23">
        <v>-2720</v>
      </c>
      <c r="G229" s="23">
        <v>-25.2</v>
      </c>
      <c r="H229" s="23">
        <v>8074</v>
      </c>
    </row>
    <row r="230" spans="1:8" x14ac:dyDescent="0.25">
      <c r="A230" s="24" t="s">
        <v>261</v>
      </c>
      <c r="B230" s="24" t="s">
        <v>106</v>
      </c>
      <c r="C230" s="25" t="s">
        <v>107</v>
      </c>
      <c r="D230" s="26">
        <v>7240</v>
      </c>
      <c r="E230" s="26">
        <v>5866.33</v>
      </c>
      <c r="F230" s="26">
        <v>-1373</v>
      </c>
      <c r="G230" s="26">
        <v>-18.96</v>
      </c>
      <c r="H230" s="26">
        <v>5867</v>
      </c>
    </row>
    <row r="231" spans="1:8" x14ac:dyDescent="0.25">
      <c r="A231" s="24" t="s">
        <v>262</v>
      </c>
      <c r="B231" s="24" t="s">
        <v>165</v>
      </c>
      <c r="C231" s="25" t="s">
        <v>166</v>
      </c>
      <c r="D231" s="26">
        <v>441</v>
      </c>
      <c r="E231" s="26">
        <v>0</v>
      </c>
      <c r="F231" s="26">
        <v>-441</v>
      </c>
      <c r="G231" s="26">
        <v>-100</v>
      </c>
      <c r="H231" s="26">
        <v>0</v>
      </c>
    </row>
    <row r="232" spans="1:8" x14ac:dyDescent="0.25">
      <c r="A232" s="24" t="s">
        <v>263</v>
      </c>
      <c r="B232" s="24" t="s">
        <v>165</v>
      </c>
      <c r="C232" s="25" t="s">
        <v>166</v>
      </c>
      <c r="D232" s="26">
        <v>465</v>
      </c>
      <c r="E232" s="26">
        <v>300</v>
      </c>
      <c r="F232" s="26">
        <v>-165</v>
      </c>
      <c r="G232" s="26">
        <v>-35.479999999999997</v>
      </c>
      <c r="H232" s="26">
        <v>300</v>
      </c>
    </row>
    <row r="233" spans="1:8" x14ac:dyDescent="0.25">
      <c r="A233" s="24" t="s">
        <v>264</v>
      </c>
      <c r="B233" s="24" t="s">
        <v>165</v>
      </c>
      <c r="C233" s="25" t="s">
        <v>166</v>
      </c>
      <c r="D233" s="26">
        <v>465</v>
      </c>
      <c r="E233" s="26">
        <v>300</v>
      </c>
      <c r="F233" s="26">
        <v>-165</v>
      </c>
      <c r="G233" s="26">
        <v>-35.479999999999997</v>
      </c>
      <c r="H233" s="26">
        <v>300</v>
      </c>
    </row>
    <row r="234" spans="1:8" x14ac:dyDescent="0.25">
      <c r="A234" s="24" t="s">
        <v>265</v>
      </c>
      <c r="B234" s="24" t="s">
        <v>111</v>
      </c>
      <c r="C234" s="25" t="s">
        <v>114</v>
      </c>
      <c r="D234" s="26">
        <v>1280</v>
      </c>
      <c r="E234" s="26">
        <v>967.93</v>
      </c>
      <c r="F234" s="26">
        <v>-312</v>
      </c>
      <c r="G234" s="26">
        <v>-24.38</v>
      </c>
      <c r="H234" s="26">
        <v>968</v>
      </c>
    </row>
    <row r="235" spans="1:8" x14ac:dyDescent="0.25">
      <c r="A235" s="24" t="s">
        <v>266</v>
      </c>
      <c r="B235" s="24" t="s">
        <v>131</v>
      </c>
      <c r="C235" s="25" t="s">
        <v>169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</row>
    <row r="236" spans="1:8" x14ac:dyDescent="0.25">
      <c r="A236" s="24" t="s">
        <v>267</v>
      </c>
      <c r="B236" s="24" t="s">
        <v>131</v>
      </c>
      <c r="C236" s="25" t="s">
        <v>169</v>
      </c>
      <c r="D236" s="26">
        <v>903</v>
      </c>
      <c r="E236" s="26">
        <v>638.48</v>
      </c>
      <c r="F236" s="26">
        <v>-264</v>
      </c>
      <c r="G236" s="26">
        <v>-29.24</v>
      </c>
      <c r="H236" s="26">
        <v>639</v>
      </c>
    </row>
    <row r="237" spans="1:8" x14ac:dyDescent="0.25">
      <c r="A237" s="24" t="s">
        <v>268</v>
      </c>
      <c r="B237" s="24" t="s">
        <v>134</v>
      </c>
      <c r="C237" s="25" t="s">
        <v>135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</row>
    <row r="238" spans="1:8" x14ac:dyDescent="0.25">
      <c r="A238" s="24" t="s">
        <v>269</v>
      </c>
      <c r="B238" s="24" t="s">
        <v>134</v>
      </c>
      <c r="C238" s="25" t="s">
        <v>135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</row>
    <row r="239" spans="1:8" x14ac:dyDescent="0.25">
      <c r="A239" s="24" t="s">
        <v>270</v>
      </c>
      <c r="B239" s="24" t="s">
        <v>137</v>
      </c>
      <c r="C239" s="25" t="s">
        <v>138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</row>
    <row r="240" spans="1:8" x14ac:dyDescent="0.25">
      <c r="A240" s="24" t="s">
        <v>271</v>
      </c>
      <c r="B240" s="24" t="s">
        <v>137</v>
      </c>
      <c r="C240" s="25" t="s">
        <v>138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</row>
    <row r="241" spans="1:8" x14ac:dyDescent="0.25">
      <c r="A241" s="24" t="s">
        <v>272</v>
      </c>
      <c r="B241" s="24" t="s">
        <v>137</v>
      </c>
      <c r="C241" s="25" t="s">
        <v>138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</row>
    <row r="242" spans="1:8" x14ac:dyDescent="0.25">
      <c r="A242" s="24" t="s">
        <v>273</v>
      </c>
      <c r="B242" s="24" t="s">
        <v>137</v>
      </c>
      <c r="C242" s="25" t="s">
        <v>138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</row>
    <row r="243" spans="1:8" x14ac:dyDescent="0.25">
      <c r="A243" s="24" t="s">
        <v>274</v>
      </c>
      <c r="B243" s="24" t="s">
        <v>181</v>
      </c>
      <c r="C243" s="25" t="s">
        <v>182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</row>
    <row r="244" spans="1:8" ht="22.5" x14ac:dyDescent="0.25">
      <c r="A244" s="36" t="s">
        <v>102</v>
      </c>
      <c r="B244" s="36" t="s">
        <v>206</v>
      </c>
      <c r="C244" s="37" t="s">
        <v>207</v>
      </c>
      <c r="D244" s="38">
        <v>1921</v>
      </c>
      <c r="E244" s="38">
        <v>2133.7199999999998</v>
      </c>
      <c r="F244" s="38">
        <v>0</v>
      </c>
      <c r="G244" s="38">
        <v>0</v>
      </c>
      <c r="H244" s="38">
        <v>1921</v>
      </c>
    </row>
    <row r="245" spans="1:8" x14ac:dyDescent="0.25">
      <c r="A245" s="21" t="s">
        <v>33</v>
      </c>
      <c r="B245" s="21" t="s">
        <v>34</v>
      </c>
      <c r="C245" s="22" t="s">
        <v>35</v>
      </c>
      <c r="D245" s="23">
        <v>1921</v>
      </c>
      <c r="E245" s="23">
        <v>2133.7199999999998</v>
      </c>
      <c r="F245" s="23">
        <v>0</v>
      </c>
      <c r="G245" s="23">
        <v>0</v>
      </c>
      <c r="H245" s="23">
        <v>1921</v>
      </c>
    </row>
    <row r="246" spans="1:8" x14ac:dyDescent="0.25">
      <c r="A246" s="24" t="s">
        <v>275</v>
      </c>
      <c r="B246" s="24" t="s">
        <v>134</v>
      </c>
      <c r="C246" s="25" t="s">
        <v>135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</row>
    <row r="247" spans="1:8" x14ac:dyDescent="0.25">
      <c r="A247" s="24" t="s">
        <v>276</v>
      </c>
      <c r="B247" s="24" t="s">
        <v>134</v>
      </c>
      <c r="C247" s="25" t="s">
        <v>135</v>
      </c>
      <c r="D247" s="26">
        <v>1921</v>
      </c>
      <c r="E247" s="26">
        <v>2133.7199999999998</v>
      </c>
      <c r="F247" s="26">
        <v>0</v>
      </c>
      <c r="G247" s="26">
        <v>0</v>
      </c>
      <c r="H247" s="26">
        <v>1921</v>
      </c>
    </row>
    <row r="248" spans="1:8" ht="22.5" x14ac:dyDescent="0.25">
      <c r="A248" s="36" t="s">
        <v>102</v>
      </c>
      <c r="B248" s="36" t="s">
        <v>115</v>
      </c>
      <c r="C248" s="37" t="s">
        <v>116</v>
      </c>
      <c r="D248" s="38">
        <v>5396</v>
      </c>
      <c r="E248" s="38">
        <v>468.86</v>
      </c>
      <c r="F248" s="38">
        <v>2154</v>
      </c>
      <c r="G248" s="38">
        <v>39.92</v>
      </c>
      <c r="H248" s="38">
        <v>7550</v>
      </c>
    </row>
    <row r="249" spans="1:8" x14ac:dyDescent="0.25">
      <c r="A249" s="21" t="s">
        <v>33</v>
      </c>
      <c r="B249" s="21" t="s">
        <v>34</v>
      </c>
      <c r="C249" s="22" t="s">
        <v>35</v>
      </c>
      <c r="D249" s="23">
        <v>5396</v>
      </c>
      <c r="E249" s="23">
        <v>468.86</v>
      </c>
      <c r="F249" s="23">
        <v>2154</v>
      </c>
      <c r="G249" s="23">
        <v>39.92</v>
      </c>
      <c r="H249" s="23">
        <v>7550</v>
      </c>
    </row>
    <row r="250" spans="1:8" x14ac:dyDescent="0.25">
      <c r="A250" s="24" t="s">
        <v>277</v>
      </c>
      <c r="B250" s="24" t="s">
        <v>106</v>
      </c>
      <c r="C250" s="25" t="s">
        <v>118</v>
      </c>
      <c r="D250" s="26">
        <v>3620</v>
      </c>
      <c r="E250" s="26">
        <v>347.93</v>
      </c>
      <c r="F250" s="26">
        <v>-320</v>
      </c>
      <c r="G250" s="26">
        <v>-8.84</v>
      </c>
      <c r="H250" s="26">
        <v>3300</v>
      </c>
    </row>
    <row r="251" spans="1:8" x14ac:dyDescent="0.25">
      <c r="A251" s="24" t="s">
        <v>278</v>
      </c>
      <c r="B251" s="24" t="s">
        <v>165</v>
      </c>
      <c r="C251" s="25" t="s">
        <v>166</v>
      </c>
      <c r="D251" s="26">
        <v>232</v>
      </c>
      <c r="E251" s="26">
        <v>0</v>
      </c>
      <c r="F251" s="26">
        <v>368</v>
      </c>
      <c r="G251" s="26">
        <v>158.62</v>
      </c>
      <c r="H251" s="26">
        <v>600</v>
      </c>
    </row>
    <row r="252" spans="1:8" x14ac:dyDescent="0.25">
      <c r="A252" s="24" t="s">
        <v>279</v>
      </c>
      <c r="B252" s="24" t="s">
        <v>165</v>
      </c>
      <c r="C252" s="25" t="s">
        <v>166</v>
      </c>
      <c r="D252" s="26">
        <v>453</v>
      </c>
      <c r="E252" s="26">
        <v>0</v>
      </c>
      <c r="F252" s="26">
        <v>1547</v>
      </c>
      <c r="G252" s="26">
        <v>341.5</v>
      </c>
      <c r="H252" s="26">
        <v>2000</v>
      </c>
    </row>
    <row r="253" spans="1:8" x14ac:dyDescent="0.25">
      <c r="A253" s="24" t="s">
        <v>280</v>
      </c>
      <c r="B253" s="24" t="s">
        <v>111</v>
      </c>
      <c r="C253" s="25" t="s">
        <v>122</v>
      </c>
      <c r="D253" s="26">
        <v>640</v>
      </c>
      <c r="E253" s="26">
        <v>57.41</v>
      </c>
      <c r="F253" s="26">
        <v>-90</v>
      </c>
      <c r="G253" s="26">
        <v>-14.06</v>
      </c>
      <c r="H253" s="26">
        <v>550</v>
      </c>
    </row>
    <row r="254" spans="1:8" x14ac:dyDescent="0.25">
      <c r="A254" s="24" t="s">
        <v>281</v>
      </c>
      <c r="B254" s="24" t="s">
        <v>131</v>
      </c>
      <c r="C254" s="25" t="s">
        <v>282</v>
      </c>
      <c r="D254" s="26">
        <v>451</v>
      </c>
      <c r="E254" s="26">
        <v>63.52</v>
      </c>
      <c r="F254" s="26">
        <v>649</v>
      </c>
      <c r="G254" s="26">
        <v>143.9</v>
      </c>
      <c r="H254" s="26">
        <v>1100</v>
      </c>
    </row>
    <row r="255" spans="1:8" ht="22.5" x14ac:dyDescent="0.25">
      <c r="A255" s="36" t="s">
        <v>102</v>
      </c>
      <c r="B255" s="36" t="s">
        <v>283</v>
      </c>
      <c r="C255" s="37" t="s">
        <v>284</v>
      </c>
      <c r="D255" s="38">
        <v>9240</v>
      </c>
      <c r="E255" s="38">
        <v>0</v>
      </c>
      <c r="F255" s="38">
        <v>0</v>
      </c>
      <c r="G255" s="38">
        <v>0</v>
      </c>
      <c r="H255" s="38">
        <v>9240</v>
      </c>
    </row>
    <row r="256" spans="1:8" x14ac:dyDescent="0.25">
      <c r="A256" s="21" t="s">
        <v>33</v>
      </c>
      <c r="B256" s="21" t="s">
        <v>34</v>
      </c>
      <c r="C256" s="22" t="s">
        <v>35</v>
      </c>
      <c r="D256" s="23">
        <v>9240</v>
      </c>
      <c r="E256" s="23">
        <v>0</v>
      </c>
      <c r="F256" s="23">
        <v>0</v>
      </c>
      <c r="G256" s="23">
        <v>0</v>
      </c>
      <c r="H256" s="23">
        <v>9240</v>
      </c>
    </row>
    <row r="257" spans="1:8" x14ac:dyDescent="0.25">
      <c r="A257" s="24" t="s">
        <v>285</v>
      </c>
      <c r="B257" s="24" t="s">
        <v>134</v>
      </c>
      <c r="C257" s="25" t="s">
        <v>135</v>
      </c>
      <c r="D257" s="26">
        <v>9240</v>
      </c>
      <c r="E257" s="26">
        <v>0</v>
      </c>
      <c r="F257" s="26">
        <v>0</v>
      </c>
      <c r="G257" s="26">
        <v>0</v>
      </c>
      <c r="H257" s="26">
        <v>9240</v>
      </c>
    </row>
    <row r="258" spans="1:8" ht="22.5" x14ac:dyDescent="0.25">
      <c r="A258" s="6" t="s">
        <v>19</v>
      </c>
      <c r="B258" s="6" t="s">
        <v>83</v>
      </c>
      <c r="C258" s="7" t="s">
        <v>84</v>
      </c>
      <c r="D258" s="8">
        <v>133</v>
      </c>
      <c r="E258" s="8">
        <v>0</v>
      </c>
      <c r="F258" s="8">
        <v>0</v>
      </c>
      <c r="G258" s="8">
        <v>0</v>
      </c>
      <c r="H258" s="8">
        <v>133</v>
      </c>
    </row>
    <row r="259" spans="1:8" ht="22.5" x14ac:dyDescent="0.25">
      <c r="A259" s="9" t="s">
        <v>19</v>
      </c>
      <c r="B259" s="9" t="s">
        <v>85</v>
      </c>
      <c r="C259" s="10" t="s">
        <v>86</v>
      </c>
      <c r="D259" s="11">
        <v>133</v>
      </c>
      <c r="E259" s="11">
        <v>0</v>
      </c>
      <c r="F259" s="11">
        <v>0</v>
      </c>
      <c r="G259" s="11">
        <v>0</v>
      </c>
      <c r="H259" s="11">
        <v>133</v>
      </c>
    </row>
    <row r="260" spans="1:8" x14ac:dyDescent="0.25">
      <c r="A260" s="12" t="s">
        <v>24</v>
      </c>
      <c r="B260" s="12" t="s">
        <v>25</v>
      </c>
      <c r="C260" s="13" t="s">
        <v>26</v>
      </c>
      <c r="D260" s="14">
        <v>133</v>
      </c>
      <c r="E260" s="14">
        <v>0</v>
      </c>
      <c r="F260" s="14">
        <v>0</v>
      </c>
      <c r="G260" s="14">
        <v>0</v>
      </c>
      <c r="H260" s="14">
        <v>133</v>
      </c>
    </row>
    <row r="261" spans="1:8" x14ac:dyDescent="0.25">
      <c r="A261" s="15" t="s">
        <v>27</v>
      </c>
      <c r="B261" s="15" t="s">
        <v>28</v>
      </c>
      <c r="C261" s="16" t="s">
        <v>29</v>
      </c>
      <c r="D261" s="17">
        <v>133</v>
      </c>
      <c r="E261" s="17">
        <v>0</v>
      </c>
      <c r="F261" s="17">
        <v>0</v>
      </c>
      <c r="G261" s="17">
        <v>0</v>
      </c>
      <c r="H261" s="17">
        <v>133</v>
      </c>
    </row>
    <row r="262" spans="1:8" ht="22.5" x14ac:dyDescent="0.25">
      <c r="A262" s="18" t="s">
        <v>30</v>
      </c>
      <c r="B262" s="18" t="s">
        <v>31</v>
      </c>
      <c r="C262" s="19" t="s">
        <v>32</v>
      </c>
      <c r="D262" s="20">
        <v>133</v>
      </c>
      <c r="E262" s="20">
        <v>0</v>
      </c>
      <c r="F262" s="20">
        <v>0</v>
      </c>
      <c r="G262" s="20">
        <v>0</v>
      </c>
      <c r="H262" s="20">
        <v>133</v>
      </c>
    </row>
    <row r="263" spans="1:8" ht="22.5" x14ac:dyDescent="0.25">
      <c r="A263" s="30" t="s">
        <v>96</v>
      </c>
      <c r="B263" s="30" t="s">
        <v>97</v>
      </c>
      <c r="C263" s="31" t="s">
        <v>98</v>
      </c>
      <c r="D263" s="32">
        <v>133</v>
      </c>
      <c r="E263" s="32">
        <v>0</v>
      </c>
      <c r="F263" s="32">
        <v>0</v>
      </c>
      <c r="G263" s="32">
        <v>0</v>
      </c>
      <c r="H263" s="32">
        <v>133</v>
      </c>
    </row>
    <row r="264" spans="1:8" x14ac:dyDescent="0.25">
      <c r="A264" s="33" t="s">
        <v>99</v>
      </c>
      <c r="B264" s="33" t="s">
        <v>125</v>
      </c>
      <c r="C264" s="34" t="s">
        <v>126</v>
      </c>
      <c r="D264" s="35">
        <v>133</v>
      </c>
      <c r="E264" s="35">
        <v>0</v>
      </c>
      <c r="F264" s="35">
        <v>0</v>
      </c>
      <c r="G264" s="35">
        <v>0</v>
      </c>
      <c r="H264" s="35">
        <v>133</v>
      </c>
    </row>
    <row r="265" spans="1:8" x14ac:dyDescent="0.25">
      <c r="A265" s="36" t="s">
        <v>127</v>
      </c>
      <c r="B265" s="36" t="s">
        <v>139</v>
      </c>
      <c r="C265" s="37" t="s">
        <v>140</v>
      </c>
      <c r="D265" s="38">
        <v>133</v>
      </c>
      <c r="E265" s="38">
        <v>0</v>
      </c>
      <c r="F265" s="38">
        <v>0</v>
      </c>
      <c r="G265" s="38">
        <v>0</v>
      </c>
      <c r="H265" s="38">
        <v>133</v>
      </c>
    </row>
    <row r="266" spans="1:8" x14ac:dyDescent="0.25">
      <c r="A266" s="21" t="s">
        <v>33</v>
      </c>
      <c r="B266" s="21" t="s">
        <v>34</v>
      </c>
      <c r="C266" s="22" t="s">
        <v>35</v>
      </c>
      <c r="D266" s="23">
        <v>133</v>
      </c>
      <c r="E266" s="23">
        <v>0</v>
      </c>
      <c r="F266" s="23">
        <v>0</v>
      </c>
      <c r="G266" s="23">
        <v>0</v>
      </c>
      <c r="H266" s="23">
        <v>133</v>
      </c>
    </row>
    <row r="267" spans="1:8" x14ac:dyDescent="0.25">
      <c r="A267" s="24" t="s">
        <v>286</v>
      </c>
      <c r="B267" s="24" t="s">
        <v>184</v>
      </c>
      <c r="C267" s="25" t="s">
        <v>185</v>
      </c>
      <c r="D267" s="26">
        <v>133</v>
      </c>
      <c r="E267" s="26">
        <v>0</v>
      </c>
      <c r="F267" s="26">
        <v>0</v>
      </c>
      <c r="G267" s="26">
        <v>0</v>
      </c>
      <c r="H267" s="26">
        <v>133</v>
      </c>
    </row>
    <row r="268" spans="1:8" ht="0" hidden="1" customHeight="1" x14ac:dyDescent="0.25"/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BB4E64C075144A97774078E840ADA8" ma:contentTypeVersion="17" ma:contentTypeDescription="Stvaranje novog dokumenta." ma:contentTypeScope="" ma:versionID="7de1f665f230308c86bedc55c4b682e5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64852b54afe5487eee5c09dc35ec0d7a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8B042-CAC5-4850-889C-90247943E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BFEBB-299C-4CB6-A238-D55F1D50A2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Tajnica</cp:lastModifiedBy>
  <cp:lastPrinted>2023-10-17T14:33:23Z</cp:lastPrinted>
  <dcterms:created xsi:type="dcterms:W3CDTF">2023-10-17T13:02:08Z</dcterms:created>
  <dcterms:modified xsi:type="dcterms:W3CDTF">2023-12-29T11:18:04Z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